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328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104.67.54\SharedArea\Groups\SFscanner\Obemi_2020\New folder\Gr-7\"/>
    </mc:Choice>
  </mc:AlternateContent>
  <xr:revisionPtr revIDLastSave="0" documentId="13_ncr:1_{7672F228-4760-444E-9ED9-FB75CE92206E}" xr6:coauthVersionLast="41" xr6:coauthVersionMax="41" xr10:uidLastSave="{00000000-0000-0000-0000-000000000000}"/>
  <bookViews>
    <workbookView xWindow="-110" yWindow="-110" windowWidth="19420" windowHeight="10420" xr2:uid="{00000000-000D-0000-FFFF-FFFF00000000}"/>
  </bookViews>
  <sheets>
    <sheet name="7gr." sheetId="11" r:id="rId1"/>
  </sheets>
  <definedNames>
    <definedName name="_xlnm._FilterDatabase" localSheetId="0" hidden="1">'7gr.'!$A$3:$J$201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175" i="11" l="1"/>
  <c r="G176" i="11"/>
  <c r="G177" i="11"/>
  <c r="G181" i="11" l="1"/>
  <c r="G118" i="11"/>
  <c r="G22" i="11" l="1"/>
  <c r="G129" i="11" l="1"/>
  <c r="G130" i="11"/>
  <c r="G194" i="11" l="1"/>
  <c r="G107" i="11" l="1"/>
  <c r="G201" i="11" l="1"/>
  <c r="G200" i="11"/>
  <c r="G88" i="11" l="1"/>
  <c r="G87" i="11"/>
  <c r="G86" i="11"/>
  <c r="G85" i="11"/>
  <c r="G84" i="11"/>
  <c r="G83" i="11"/>
  <c r="G180" i="11"/>
  <c r="G182" i="11"/>
  <c r="G183" i="11"/>
  <c r="G184" i="11"/>
  <c r="G82" i="11" l="1"/>
  <c r="H82" i="11" s="1"/>
  <c r="G199" i="11"/>
  <c r="G156" i="11" l="1"/>
  <c r="G157" i="11"/>
  <c r="G158" i="11"/>
  <c r="G174" i="11"/>
  <c r="G173" i="11" s="1"/>
  <c r="H173" i="11" s="1"/>
  <c r="G77" i="11" l="1"/>
  <c r="G78" i="11"/>
  <c r="G79" i="11"/>
  <c r="G80" i="11"/>
  <c r="G81" i="11"/>
  <c r="G73" i="11"/>
  <c r="G74" i="11"/>
  <c r="G66" i="11"/>
  <c r="G67" i="11"/>
  <c r="G68" i="11"/>
  <c r="G69" i="11"/>
  <c r="G70" i="11"/>
  <c r="G62" i="11"/>
  <c r="G63" i="11"/>
  <c r="G56" i="11"/>
  <c r="G57" i="11"/>
  <c r="G58" i="11"/>
  <c r="G59" i="11"/>
  <c r="G51" i="11"/>
  <c r="G52" i="11"/>
  <c r="G53" i="11"/>
  <c r="G45" i="11"/>
  <c r="G46" i="11"/>
  <c r="G47" i="11"/>
  <c r="G48" i="11"/>
  <c r="G40" i="11"/>
  <c r="G41" i="11"/>
  <c r="G42" i="11"/>
  <c r="G36" i="11"/>
  <c r="G37" i="11"/>
  <c r="G30" i="11"/>
  <c r="G31" i="11"/>
  <c r="G32" i="11"/>
  <c r="G33" i="11"/>
  <c r="G25" i="11"/>
  <c r="G26" i="11"/>
  <c r="G27" i="11"/>
  <c r="G19" i="11"/>
  <c r="G20" i="11"/>
  <c r="G21" i="11"/>
  <c r="G13" i="11"/>
  <c r="G14" i="11"/>
  <c r="G15" i="11"/>
  <c r="G16" i="11"/>
  <c r="G8" i="11"/>
  <c r="G9" i="11"/>
  <c r="G10" i="11"/>
  <c r="G193" i="11" l="1"/>
  <c r="G192" i="11"/>
  <c r="G191" i="11"/>
  <c r="G190" i="11"/>
  <c r="G189" i="11"/>
  <c r="G188" i="11"/>
  <c r="G187" i="11"/>
  <c r="G186" i="11"/>
  <c r="G185" i="11"/>
  <c r="G179" i="11" l="1"/>
  <c r="G178" i="11" s="1"/>
  <c r="G65" i="11"/>
  <c r="G72" i="11"/>
  <c r="G76" i="11"/>
  <c r="G61" i="11"/>
  <c r="G75" i="11" l="1"/>
  <c r="H75" i="11" s="1"/>
  <c r="G71" i="11"/>
  <c r="H71" i="11" s="1"/>
  <c r="G60" i="11"/>
  <c r="H60" i="11" s="1"/>
  <c r="G64" i="11"/>
  <c r="H64" i="11" s="1"/>
  <c r="G198" i="11"/>
  <c r="G197" i="11"/>
  <c r="G196" i="11"/>
  <c r="G195" i="11"/>
  <c r="G172" i="11"/>
  <c r="G171" i="11"/>
  <c r="G170" i="11"/>
  <c r="G169" i="11"/>
  <c r="G168" i="11"/>
  <c r="G166" i="11"/>
  <c r="G165" i="11"/>
  <c r="G164" i="11"/>
  <c r="G163" i="11"/>
  <c r="G162" i="11"/>
  <c r="G160" i="11"/>
  <c r="G159" i="11"/>
  <c r="G155" i="11"/>
  <c r="G154" i="11"/>
  <c r="G152" i="11"/>
  <c r="G151" i="11"/>
  <c r="G150" i="11"/>
  <c r="G149" i="11"/>
  <c r="G148" i="11"/>
  <c r="G146" i="11"/>
  <c r="G145" i="11"/>
  <c r="G144" i="11"/>
  <c r="G143" i="11"/>
  <c r="G142" i="11"/>
  <c r="G140" i="11"/>
  <c r="G139" i="11"/>
  <c r="G138" i="11"/>
  <c r="G137" i="11"/>
  <c r="G136" i="11"/>
  <c r="G135" i="11"/>
  <c r="G134" i="11"/>
  <c r="G133" i="11"/>
  <c r="G132" i="11"/>
  <c r="G128" i="11"/>
  <c r="G127" i="11"/>
  <c r="G126" i="11"/>
  <c r="G125" i="11"/>
  <c r="G124" i="11"/>
  <c r="G123" i="11"/>
  <c r="G122" i="11"/>
  <c r="G121" i="11"/>
  <c r="G119" i="11"/>
  <c r="G117" i="11"/>
  <c r="G116" i="11"/>
  <c r="G115" i="11"/>
  <c r="G114" i="11"/>
  <c r="G113" i="11"/>
  <c r="G112" i="11"/>
  <c r="G111" i="11"/>
  <c r="G110" i="11"/>
  <c r="G108" i="11"/>
  <c r="G106" i="11"/>
  <c r="G105" i="11"/>
  <c r="G104" i="11"/>
  <c r="G103" i="11"/>
  <c r="G102" i="11"/>
  <c r="G101" i="11"/>
  <c r="G100" i="11"/>
  <c r="G99" i="11"/>
  <c r="G97" i="11"/>
  <c r="G96" i="11"/>
  <c r="G95" i="11"/>
  <c r="G94" i="11"/>
  <c r="G93" i="11"/>
  <c r="G92" i="11"/>
  <c r="G91" i="11"/>
  <c r="G55" i="11"/>
  <c r="G50" i="11"/>
  <c r="G44" i="11"/>
  <c r="G39" i="11"/>
  <c r="G35" i="11"/>
  <c r="G29" i="11"/>
  <c r="G24" i="11"/>
  <c r="G18" i="11"/>
  <c r="G12" i="11"/>
  <c r="G7" i="11"/>
  <c r="G98" i="11" l="1"/>
  <c r="H98" i="11" s="1"/>
  <c r="G109" i="11"/>
  <c r="H109" i="11" s="1"/>
  <c r="G167" i="11"/>
  <c r="H167" i="11" s="1"/>
  <c r="G153" i="11"/>
  <c r="H153" i="11" s="1"/>
  <c r="G161" i="11"/>
  <c r="H161" i="11" s="1"/>
  <c r="G28" i="11"/>
  <c r="H28" i="11" s="1"/>
  <c r="G34" i="11"/>
  <c r="H34" i="11" s="1"/>
  <c r="G141" i="11"/>
  <c r="H141" i="11" s="1"/>
  <c r="G120" i="11"/>
  <c r="H120" i="11" s="1"/>
  <c r="G6" i="11"/>
  <c r="H6" i="11" s="1"/>
  <c r="G23" i="11"/>
  <c r="H23" i="11" s="1"/>
  <c r="G43" i="11"/>
  <c r="H43" i="11" s="1"/>
  <c r="G131" i="11"/>
  <c r="H131" i="11" s="1"/>
  <c r="G11" i="11"/>
  <c r="H11" i="11" s="1"/>
  <c r="G17" i="11"/>
  <c r="H17" i="11" s="1"/>
  <c r="G38" i="11"/>
  <c r="H38" i="11" s="1"/>
  <c r="G49" i="11"/>
  <c r="H49" i="11" s="1"/>
  <c r="G54" i="11"/>
  <c r="H54" i="11" s="1"/>
  <c r="G90" i="11"/>
  <c r="H90" i="11" s="1"/>
  <c r="G147" i="11"/>
  <c r="H147" i="11" s="1"/>
  <c r="G89" i="11" l="1"/>
  <c r="G5" i="11"/>
  <c r="G4" i="11" l="1"/>
  <c r="G203" i="11" s="1"/>
</calcChain>
</file>

<file path=xl/sharedStrings.xml><?xml version="1.0" encoding="utf-8"?>
<sst xmlns="http://schemas.openxmlformats.org/spreadsheetml/2006/main" count="597" uniqueCount="435">
  <si>
    <t>KKS</t>
  </si>
  <si>
    <t>Описание</t>
  </si>
  <si>
    <t>К-во</t>
  </si>
  <si>
    <t>Ед.цена</t>
  </si>
  <si>
    <t>Обща цена</t>
  </si>
  <si>
    <t>No</t>
  </si>
  <si>
    <t>бр.</t>
  </si>
  <si>
    <t>м.</t>
  </si>
  <si>
    <t>М.ед.</t>
  </si>
  <si>
    <r>
      <t>м</t>
    </r>
    <r>
      <rPr>
        <sz val="11"/>
        <color theme="1"/>
        <rFont val="Calibri"/>
        <family val="2"/>
        <charset val="204"/>
      </rPr>
      <t>²</t>
    </r>
  </si>
  <si>
    <t>м²</t>
  </si>
  <si>
    <t>м</t>
  </si>
  <si>
    <t>Свободни за ползване редове</t>
  </si>
  <si>
    <t>Ч/Ч</t>
  </si>
  <si>
    <t>Технически ръководител</t>
  </si>
  <si>
    <t>Монтьор</t>
  </si>
  <si>
    <t>Заварчик</t>
  </si>
  <si>
    <t>Оксиженист</t>
  </si>
  <si>
    <t>∑ + Допълнителни Ч/Ч</t>
  </si>
  <si>
    <t>Фирма Изпълнител:</t>
  </si>
  <si>
    <t>/Подпис и печат/</t>
  </si>
  <si>
    <r>
      <t>м</t>
    </r>
    <r>
      <rPr>
        <sz val="11"/>
        <rFont val="Calibri"/>
        <family val="2"/>
        <charset val="204"/>
      </rPr>
      <t>²</t>
    </r>
  </si>
  <si>
    <t>10.07.01.</t>
  </si>
  <si>
    <t>10.07.01.01</t>
  </si>
  <si>
    <t>10.07.01.02</t>
  </si>
  <si>
    <t>10.07.01.03</t>
  </si>
  <si>
    <t>10.07.01.04</t>
  </si>
  <si>
    <t>10.07.02.</t>
  </si>
  <si>
    <t>10.07.02.01</t>
  </si>
  <si>
    <t>10.07.02.02</t>
  </si>
  <si>
    <t>10.07.02.03</t>
  </si>
  <si>
    <t>10.07.02.04</t>
  </si>
  <si>
    <t>10.07.02.05</t>
  </si>
  <si>
    <t>10.07.03.</t>
  </si>
  <si>
    <t>10.07.03.01</t>
  </si>
  <si>
    <t>10.07.03.02</t>
  </si>
  <si>
    <t>10.07.03.03</t>
  </si>
  <si>
    <t>10.07.03.04</t>
  </si>
  <si>
    <t>10.07.03.05</t>
  </si>
  <si>
    <t>10.07.04.</t>
  </si>
  <si>
    <t>10.07.04.01</t>
  </si>
  <si>
    <t>10.07.04.02</t>
  </si>
  <si>
    <t>10.07.04.03</t>
  </si>
  <si>
    <t>10.07.04.05</t>
  </si>
  <si>
    <t>10.07.05.</t>
  </si>
  <si>
    <t>10.07.05.01</t>
  </si>
  <si>
    <t>10.07.05.02</t>
  </si>
  <si>
    <t>10.07.05.03</t>
  </si>
  <si>
    <t>10.07.05.05</t>
  </si>
  <si>
    <t>10.07.05.06</t>
  </si>
  <si>
    <t>10.07.06.</t>
  </si>
  <si>
    <t>10.07.06.01</t>
  </si>
  <si>
    <t>10.07.06.02</t>
  </si>
  <si>
    <t>10.07.06.03</t>
  </si>
  <si>
    <t>10.07.07.</t>
  </si>
  <si>
    <t>10.07.07.01</t>
  </si>
  <si>
    <t>10.07.07.02</t>
  </si>
  <si>
    <t>10.07.07.03</t>
  </si>
  <si>
    <t>10.07.07.04</t>
  </si>
  <si>
    <t>10.07.08.</t>
  </si>
  <si>
    <t>10.07.08.01</t>
  </si>
  <si>
    <t>10.07.08.02</t>
  </si>
  <si>
    <t>10.07.08.03</t>
  </si>
  <si>
    <t>10.07.08.04</t>
  </si>
  <si>
    <t>10.07.08.06</t>
  </si>
  <si>
    <t>10.07.09.</t>
  </si>
  <si>
    <t>10.07.09.01</t>
  </si>
  <si>
    <t>10.07.09.02</t>
  </si>
  <si>
    <t>10.07.09.03</t>
  </si>
  <si>
    <t>10.07.09.05</t>
  </si>
  <si>
    <t>10.07.10.</t>
  </si>
  <si>
    <t>10.07.10.01</t>
  </si>
  <si>
    <t>10.07.10.02</t>
  </si>
  <si>
    <t>10.07.10.03</t>
  </si>
  <si>
    <t>10.07.10.04</t>
  </si>
  <si>
    <t>10.07.10.05</t>
  </si>
  <si>
    <t>10.07.11.</t>
  </si>
  <si>
    <t>10.07.11.01</t>
  </si>
  <si>
    <t>10.07.11.02</t>
  </si>
  <si>
    <t>10.07.11.03</t>
  </si>
  <si>
    <t>10.07.12.</t>
  </si>
  <si>
    <t>10.07.12.01</t>
  </si>
  <si>
    <t>10.07.12.02</t>
  </si>
  <si>
    <t>10.07.12.03</t>
  </si>
  <si>
    <t>10.07.12.04</t>
  </si>
  <si>
    <t>10.07.12.05</t>
  </si>
  <si>
    <t>10.07.12.06</t>
  </si>
  <si>
    <t>10.07.13.</t>
  </si>
  <si>
    <t>10.07.13.01</t>
  </si>
  <si>
    <t>10.07.13.02</t>
  </si>
  <si>
    <t>10.07.13.03</t>
  </si>
  <si>
    <t>10.07.14.</t>
  </si>
  <si>
    <t>10.07.14.01</t>
  </si>
  <si>
    <t>10.07.14.02</t>
  </si>
  <si>
    <t>10.07.14.03</t>
  </si>
  <si>
    <t>10.07.14.04</t>
  </si>
  <si>
    <t>10.07.14.05</t>
  </si>
  <si>
    <t>10.07.14.06</t>
  </si>
  <si>
    <t>10.07.15.</t>
  </si>
  <si>
    <t>10.07.15.01</t>
  </si>
  <si>
    <t>10.07.15.02</t>
  </si>
  <si>
    <t>10.07.15.03</t>
  </si>
  <si>
    <t>10.07.15.04</t>
  </si>
  <si>
    <t>10.07.15.05</t>
  </si>
  <si>
    <t>10.07.15.06</t>
  </si>
  <si>
    <t>10.07.15.07</t>
  </si>
  <si>
    <t>10.07.16.</t>
  </si>
  <si>
    <t>10.07.16.01</t>
  </si>
  <si>
    <t>10.07.16.02</t>
  </si>
  <si>
    <t>10.07.16.03</t>
  </si>
  <si>
    <t>10.07.16.04</t>
  </si>
  <si>
    <t>10.07.16.05</t>
  </si>
  <si>
    <t>10.07.16.06</t>
  </si>
  <si>
    <t>10.07.16.07</t>
  </si>
  <si>
    <t>10.07.16.08</t>
  </si>
  <si>
    <t>10.07.16.09</t>
  </si>
  <si>
    <t>10.07.17.</t>
  </si>
  <si>
    <t>10.07.17.01</t>
  </si>
  <si>
    <t>10.07.17.02</t>
  </si>
  <si>
    <t>10.07.17.03</t>
  </si>
  <si>
    <t>10.07.17.04</t>
  </si>
  <si>
    <t>10.07.17.05</t>
  </si>
  <si>
    <t>10.07.17.06</t>
  </si>
  <si>
    <t>10.07.17.07</t>
  </si>
  <si>
    <t>10.07.17.08</t>
  </si>
  <si>
    <t>10.07.17.09</t>
  </si>
  <si>
    <t>10.07.18.</t>
  </si>
  <si>
    <t>10.07.18.01</t>
  </si>
  <si>
    <t>10.07.18.02</t>
  </si>
  <si>
    <t>10.07.18.03</t>
  </si>
  <si>
    <t>10.07.18.04</t>
  </si>
  <si>
    <t>10.07.18.05</t>
  </si>
  <si>
    <t>10.07.18.06</t>
  </si>
  <si>
    <t>10.07.18.07</t>
  </si>
  <si>
    <t>10.07.18.08</t>
  </si>
  <si>
    <t>10.07.18.09</t>
  </si>
  <si>
    <t>10.07.19.</t>
  </si>
  <si>
    <t>10.07.19.01</t>
  </si>
  <si>
    <t>10.07.19.02</t>
  </si>
  <si>
    <t>10.07.19.03</t>
  </si>
  <si>
    <t>10.07.19.04</t>
  </si>
  <si>
    <t>10.07.19.05</t>
  </si>
  <si>
    <t>10.07.19.06</t>
  </si>
  <si>
    <t>10.07.19.07</t>
  </si>
  <si>
    <t>10.07.19.08</t>
  </si>
  <si>
    <t>10.07.19.09</t>
  </si>
  <si>
    <t>10.07.20.</t>
  </si>
  <si>
    <t>10.07.20.01</t>
  </si>
  <si>
    <t>10.07.20.02</t>
  </si>
  <si>
    <t>10.07.20.03</t>
  </si>
  <si>
    <t>10.07.20.04</t>
  </si>
  <si>
    <t>10.07.20.05</t>
  </si>
  <si>
    <t>10.07.21.</t>
  </si>
  <si>
    <t>10.07.21.01</t>
  </si>
  <si>
    <t>10.07.21.02</t>
  </si>
  <si>
    <t>10.07.21.03</t>
  </si>
  <si>
    <t>10.07.21.04</t>
  </si>
  <si>
    <t>10.07.21.05</t>
  </si>
  <si>
    <t>10.07.22.</t>
  </si>
  <si>
    <t>10.07.22.01</t>
  </si>
  <si>
    <t>10.07.22.02</t>
  </si>
  <si>
    <t>10.07.22.03</t>
  </si>
  <si>
    <t>10.07.22.04</t>
  </si>
  <si>
    <t>10.07.22.05</t>
  </si>
  <si>
    <t>10.07.22.07</t>
  </si>
  <si>
    <t>10.07.22.08</t>
  </si>
  <si>
    <t>10.07.23.</t>
  </si>
  <si>
    <t>10.07.23.01</t>
  </si>
  <si>
    <t>10.07.23.02</t>
  </si>
  <si>
    <t>10.07.23.03</t>
  </si>
  <si>
    <t>10.07.23.04</t>
  </si>
  <si>
    <t>10.07.23.05</t>
  </si>
  <si>
    <t>10.07.24.</t>
  </si>
  <si>
    <t>10.07.24.01</t>
  </si>
  <si>
    <t>10.07.24.02</t>
  </si>
  <si>
    <t>10.07.24.03</t>
  </si>
  <si>
    <t>10.07.24.04</t>
  </si>
  <si>
    <t>10.07.24.05</t>
  </si>
  <si>
    <t>10.07.25.</t>
  </si>
  <si>
    <t>10.07.25.01</t>
  </si>
  <si>
    <t>10.07.25.02</t>
  </si>
  <si>
    <t>10.07.25.03</t>
  </si>
  <si>
    <t>10.07.25.04</t>
  </si>
  <si>
    <t>10.07.25.05</t>
  </si>
  <si>
    <t>10.07.25.06</t>
  </si>
  <si>
    <t>10.07.25.07</t>
  </si>
  <si>
    <t>10.07.25.08</t>
  </si>
  <si>
    <t>10.07.25.09</t>
  </si>
  <si>
    <t>10.07.25.10</t>
  </si>
  <si>
    <t>10.07.25.11</t>
  </si>
  <si>
    <t>10.07.25.12</t>
  </si>
  <si>
    <t>10.07.26.</t>
  </si>
  <si>
    <t>10.07.27.</t>
  </si>
  <si>
    <t>10.07.28.</t>
  </si>
  <si>
    <t>10.07.29.</t>
  </si>
  <si>
    <t>10HLA12BR001</t>
  </si>
  <si>
    <t>10HLA12BR001_Тракт Д - Въздухопроводи за охлаждане на балките на конвективни шахти - ляво</t>
  </si>
  <si>
    <t xml:space="preserve">10HLA12BR001_Дефектовка </t>
  </si>
  <si>
    <t>10HLA12BR001_Ревизия и ремонт на компенсатори</t>
  </si>
  <si>
    <t xml:space="preserve">10HLA12BR001_Подмяна на износени участъци </t>
  </si>
  <si>
    <t>10HLA12BR001_Презаварка на износени заваръчни шевове</t>
  </si>
  <si>
    <t>10HLA20BR001</t>
  </si>
  <si>
    <t>10HLA20BR001_Тракт В - Пирамичка горещ въздух-ляво</t>
  </si>
  <si>
    <t xml:space="preserve">10HLA20BR001_Отваряне, ревизия,ремонт и затваряне и уплътняване на люкове </t>
  </si>
  <si>
    <t xml:space="preserve">10HLA20BR001_Дефектовка </t>
  </si>
  <si>
    <t>10HLA20BR001_Изкърпване или подмяна на износени участъци</t>
  </si>
  <si>
    <t>10HLA20BR001_Ревизия и ремонт на компенсатори</t>
  </si>
  <si>
    <t>10HLA20BR003</t>
  </si>
  <si>
    <t>10HLA20BR003_Тракт В1 - Въздуховод горещ въздух-ляво към ОГ-1,2,3,4, БГ-1,2,3,4, МГ- (пръстен-кораб кота 10,70)</t>
  </si>
  <si>
    <t xml:space="preserve">10HLA20BR003_Отваряне, ревизия,ремонт и затваряне и уплътняване на люкове </t>
  </si>
  <si>
    <t xml:space="preserve">10HLA20BR003_Дефектовка </t>
  </si>
  <si>
    <t>10HLA20BR003_Изкърпване или подмяна на износени участъци</t>
  </si>
  <si>
    <t>10HLA30BR001</t>
  </si>
  <si>
    <t>10HLA30BR001_Тракт Е - Рециркулация на горещ въздух (от тракт В) смукателна страна на ВРГВ-1 от пирамичка горещ въздух- ляво</t>
  </si>
  <si>
    <t xml:space="preserve">10HLA30BR001_Дефектовка </t>
  </si>
  <si>
    <t>10HLA30BR001_Изкърпване или подмяна на износени участъци</t>
  </si>
  <si>
    <t>10HLA30BR001_Ревизия и ремонт на компенсатори</t>
  </si>
  <si>
    <t>10HLA31BR001</t>
  </si>
  <si>
    <t>10HLA31BR001_Тракт Е - Рециркулация на горещ въздух след ВРГВ-1 (нагнетателна страна) към пирамичка между ВРГВ-1 и 2 - ляво</t>
  </si>
  <si>
    <t xml:space="preserve">10HLA31BR001_Дефектовка </t>
  </si>
  <si>
    <t>10HLA31BR001_Изкърпване или подмяна на износени участъци</t>
  </si>
  <si>
    <t>10HLA31BR001_Ревизия и ремонт на компенсатори</t>
  </si>
  <si>
    <t>10HLA52BR001</t>
  </si>
  <si>
    <t>10HLA52BR001_Тракт Д - Въздухопроводи за охлаждане на балките на конвективни шахти - дясно</t>
  </si>
  <si>
    <t xml:space="preserve">10HLA52BR001_Дефектовка </t>
  </si>
  <si>
    <t>10HLA52BR001_Ревизия и ремонт на компенсатори</t>
  </si>
  <si>
    <t xml:space="preserve">10HLA52BR001_Подмяна на износени участъци </t>
  </si>
  <si>
    <t>10HLA60BR001</t>
  </si>
  <si>
    <t>10HLA60BR001_Тракт В - Пирамичка горещ въздух-дясно</t>
  </si>
  <si>
    <t xml:space="preserve">10HLA60BR001_Дефектовка </t>
  </si>
  <si>
    <t>10HLA60BR001_Изкърпване или подмяна на износени участъци</t>
  </si>
  <si>
    <t>10HLA60BR001_Ревизия и ремонт на компенсатори</t>
  </si>
  <si>
    <t>10HLA60BR003</t>
  </si>
  <si>
    <t>10HLA60BR003_Тракт В1 - Въздуховод горещ въздух-дясно към ОГ-5,6,7,8, БГ-5,6,7,8, МГ (пръстен-кораб кота 10,70)</t>
  </si>
  <si>
    <t xml:space="preserve">10HLA60BR003_Отваряне, ревизия,ремонт и затваряне и уплътняване на люкове </t>
  </si>
  <si>
    <t xml:space="preserve">10HLA60BR003_Дефектовка </t>
  </si>
  <si>
    <t>10HLA60BR003_Изкърпване или подмяна на износени участъци</t>
  </si>
  <si>
    <t>10HLA60BR003_Ревизия и ремонт на компенсатори</t>
  </si>
  <si>
    <t>10HLA80BR001</t>
  </si>
  <si>
    <t>10HLA80BR001_Тракт Е - Рециркулация на горещ въздух (от тракт В) смукателна страна на ВРГВ-2 от пирамичка горещ въздух- дясно</t>
  </si>
  <si>
    <t xml:space="preserve">10HLA80BR001_Дефектовка </t>
  </si>
  <si>
    <t>10HLA80BR001_Изкърпване или подмяна на износени участъци</t>
  </si>
  <si>
    <t>10HLA80BR001_Ревизия и ремонт на компенсатори</t>
  </si>
  <si>
    <t>10HLA81BR001</t>
  </si>
  <si>
    <t>10HLA81BR001_Тракт Е - Рециркулация на горещ въздух след ВРГВ-1 (нагнетателна страна) към пирамичка между ВРГВ-1 и 2 - дясно</t>
  </si>
  <si>
    <t xml:space="preserve">10HLA81BR001_Отваряне, ревизия,ремонт и затваряне и уплътняване на люкове </t>
  </si>
  <si>
    <t xml:space="preserve">10HLA81BR001_Дефектовка </t>
  </si>
  <si>
    <t>10HLA81BR001_Изкърпване или подмяна на износени участъци</t>
  </si>
  <si>
    <t>10HLA81BR001_Ревизия и ремонт на компенсатори</t>
  </si>
  <si>
    <t>10HLA10BR003</t>
  </si>
  <si>
    <t>10HLA10BR003_Тракт Б ляво</t>
  </si>
  <si>
    <t>10HLA10BR003_Отваряне,затваряне и уплътняване на люкове</t>
  </si>
  <si>
    <t>10HLA10BR003_Изкърпване или подмяна на износени участъци</t>
  </si>
  <si>
    <t>10HLA11BR001</t>
  </si>
  <si>
    <t>10HLA11BR001_Тракт Б1 ляво</t>
  </si>
  <si>
    <t>10HLA11BR001_Ремонт на клапи</t>
  </si>
  <si>
    <t>10HLA50BR003</t>
  </si>
  <si>
    <t>10HLA50BR003_Тракт Б дясно</t>
  </si>
  <si>
    <t>10HLA50BR003Отваряне,затваряне и уплътняване на люкове</t>
  </si>
  <si>
    <t>10HLA50BR003Изкърпване или подмяна на износени участъци</t>
  </si>
  <si>
    <t>10HLA51BR003</t>
  </si>
  <si>
    <t>10HLA51BR003_Тракт Б1 дясно</t>
  </si>
  <si>
    <t>10HLA51BR003_Отваряне,затваряне и уплътняване на люкове на изхода на ВВ</t>
  </si>
  <si>
    <t>10HLA51BR003_Отваряне,затваряне и уплътняване на люкове към втори смесител след калорифери кота 10</t>
  </si>
  <si>
    <t>10HLA51BR003_Ремонт на клапи</t>
  </si>
  <si>
    <t>10HLA51BR003_Отваряне,затваряне и уплътняване на люкове над хоризонтални клапи  кота 9</t>
  </si>
  <si>
    <t>10HLA51BR003_Изкърпване или подмяна на износени участъци</t>
  </si>
  <si>
    <t>10HNA10BR001</t>
  </si>
  <si>
    <t>10HNA10BR001_Тракт Г - От КШ до ИВП - ляво</t>
  </si>
  <si>
    <t>10HNA10BR001_Ремонт на компенсатор</t>
  </si>
  <si>
    <t>10HNA11BR001</t>
  </si>
  <si>
    <t>10HNA11BR001_Измиване на бункерите в тракта и хидрозатворите</t>
  </si>
  <si>
    <t>10HNA11BR001_Ремонт на компенсатор</t>
  </si>
  <si>
    <t>10HNA11BR001_Подмяна на забори</t>
  </si>
  <si>
    <t>10HNA11BR001_Ревизия и ремонт на укрепване на бункери под ИВП</t>
  </si>
  <si>
    <t>10HNA11BR001_Ремонт на захранващ  колектор за ПСА</t>
  </si>
  <si>
    <t>10HNA11BR002</t>
  </si>
  <si>
    <t>10HNA11BR002_Измиване на бункерите в тракта и хидрозатворите</t>
  </si>
  <si>
    <t>10HNA11BR002_Ремонт на компенсатор</t>
  </si>
  <si>
    <t>10HNA11BR002_Подмяна на забори</t>
  </si>
  <si>
    <t>10HNA11BR002_Ревизия и ремонт на укрепване на бункери под ИВП</t>
  </si>
  <si>
    <t>10HNA12BR001</t>
  </si>
  <si>
    <t>10HNA12BR001_Тракт Г1 - от ИВП до ЕФ трети десен ръкав</t>
  </si>
  <si>
    <t>10HNA12BR001_Измиване на бункерите в тракта и хидрозатворите</t>
  </si>
  <si>
    <t>10HNA12BR001_Ремонт на компенсатор</t>
  </si>
  <si>
    <t>10HNA12BR001_Подмяна на забори</t>
  </si>
  <si>
    <t>10HNA12BR001_Ревизия и ремонт на укрепване на бункери под ИВП</t>
  </si>
  <si>
    <t>10HNA12BR002</t>
  </si>
  <si>
    <t>10HNA12BR002_Тракт Г1 - от ИВП до ЕФ четвърти десен ръкав</t>
  </si>
  <si>
    <t>10HNA12BR002_Измиване на бункерите в тракта и хидрозатворите</t>
  </si>
  <si>
    <t>10HNA12BR002_Ремонт на компенсатор</t>
  </si>
  <si>
    <t>10HNA12BR002_Подмяна на забори</t>
  </si>
  <si>
    <t>10HNA20BR001</t>
  </si>
  <si>
    <t>10HNA20BR001_Тракт Г2 - от ЕФ до ДВ-1 - ляво</t>
  </si>
  <si>
    <t>10HNA20BR001_Подмяна на износени участъци</t>
  </si>
  <si>
    <t>10HNA20BR001_Ремонт на компенсатор</t>
  </si>
  <si>
    <t>10HNA21BR001</t>
  </si>
  <si>
    <t>10HNA21BR001_Тракт Г3 - след ДВ-1, ляво</t>
  </si>
  <si>
    <t>10HNA21BR001_Подмяна на износени участъци</t>
  </si>
  <si>
    <t>10HNA21BR001_Ремонт на компенсатор</t>
  </si>
  <si>
    <t>10HNA50BR001</t>
  </si>
  <si>
    <t>10HNA50BR001_Тракт Г - От КШ до ИВП - дясно</t>
  </si>
  <si>
    <t>10HNA50BR001_Ремонт и направа на стълби площадки и парапети</t>
  </si>
  <si>
    <t>10HNA60BR001</t>
  </si>
  <si>
    <t>10HNA60BR001_Тракт Г2 - от ЕФ до ДВ-2 - дясно</t>
  </si>
  <si>
    <t>10HNA60BR001_Подмяна на износени участъци</t>
  </si>
  <si>
    <t>10HNA60BR001_Ремонт и направа на стълби,парапети и парапети</t>
  </si>
  <si>
    <t>10HNA60BR001_Ремонт на компенсатор</t>
  </si>
  <si>
    <t>10HNA61BR001</t>
  </si>
  <si>
    <t>10HNA61BR001_Тракт Г3 - след ДВ-2, дясно</t>
  </si>
  <si>
    <t>10HNA61BR001_Подмяна на износени участъци</t>
  </si>
  <si>
    <t>10HNA61BR001_Ремонт на компенсатор</t>
  </si>
  <si>
    <t>10HLD&amp;&amp;AC00&amp;</t>
  </si>
  <si>
    <t>10HLD&amp;&amp;AC00&amp;_Ремонт  ВЪЗДУХОПОДГРЕВАТЕЛ - ИВП</t>
  </si>
  <si>
    <t>10HLD&amp;&amp;AC00&amp;_Оглед и проверка тръбите.</t>
  </si>
  <si>
    <t>10HLD&amp;&amp;AC00&amp;_Подмяна насадки.</t>
  </si>
  <si>
    <t>10HLD&amp;&amp;AC00&amp;_Оглед  въздушни камери за ИВП</t>
  </si>
  <si>
    <t>10HLD&amp;&amp;AC00&amp;_Изолиране дефектни тръби.</t>
  </si>
  <si>
    <t>10HLD&amp;&amp;AC00&amp;_Уплътняване. Изпитване на плътност.</t>
  </si>
  <si>
    <t xml:space="preserve">10HLD&amp;&amp;AC00&amp;_Възстановяване и ремонт на стълби , площадки и парапети </t>
  </si>
  <si>
    <t>10HLD&amp;&amp;AC00&amp;_Ремонт клапи втори смесители.</t>
  </si>
  <si>
    <t>10HLD&amp;&amp;AC00&amp;_Ревизия и ремонт на пожарогасителна инсталация.</t>
  </si>
  <si>
    <t>10HLD&amp;&amp;AC00&amp;_Почистване на забити тръби на ИВП по сух способ (основно в първи и втори полуръкав долни кубове)</t>
  </si>
  <si>
    <t>10HNA11BR001_Подмяна на пепелосмивни апарати под ИВП</t>
  </si>
  <si>
    <t>10HNA11BR002_Подмяна на пепелосмивни апарати под ИВП</t>
  </si>
  <si>
    <t>10HNA12BR001_Подмяна на пепелосмивни апарати под ИВП</t>
  </si>
  <si>
    <t>10HNA12BR002_Подмяна на пепелосмивни апарати под ИВП</t>
  </si>
  <si>
    <t>10HNA50BR001_Ремонт на разсекатели(възтановяване на разсекатела-изрязване на износени учстъци,подмяна на изрязаните участъци,наплавка,подготовка за базалтиране)</t>
  </si>
  <si>
    <t>10HNA10BR001_Ремонт на разсекатели(възтановяване на разсекатела-изрязване на износени учстъци,подмяна на изрязаните участъци,наплавка,подготовка за базалтиране)</t>
  </si>
  <si>
    <t>10HLD&amp;&amp;AC00&amp;_Презаваряне на скъсани и износени заваръчни шевове)</t>
  </si>
  <si>
    <t>м.л.</t>
  </si>
  <si>
    <t>10HLD&amp;&amp;AC00&amp;_Ремонт (отстраняване на пропуски) на текстилни компенсатори (2 бр.) над долните кубове-първи и втори полуръкав.Подмяна на припокриваща ламарина</t>
  </si>
  <si>
    <t>10.07.25.13</t>
  </si>
  <si>
    <t>10HNA50BR001_Ремонт на компенсатор метална част</t>
  </si>
  <si>
    <t>лого на фирмата</t>
  </si>
  <si>
    <t>10HLA11BR001_Отваряне,затваряне и уплътняване на люкове над хоризонтални клапи  кота 9</t>
  </si>
  <si>
    <t>10HLA11BR001_Отваряне,затваряне и уплътняване на люкове към втори смесител след калорифери кота 10</t>
  </si>
  <si>
    <t>Провеждане на 72 часови след ремонтни изпитания на съоръженията</t>
  </si>
  <si>
    <t>10.07.14А.</t>
  </si>
  <si>
    <t>10.07.14А.01</t>
  </si>
  <si>
    <t>10.07.14А.02</t>
  </si>
  <si>
    <t>10.07.14А.03</t>
  </si>
  <si>
    <t>10.07.14А.04</t>
  </si>
  <si>
    <t>10.07.14А.05</t>
  </si>
  <si>
    <t>10.07.14А.06</t>
  </si>
  <si>
    <t>Провеждане на въздушна опресовка и отстраняване на намерените пропуски.</t>
  </si>
  <si>
    <t>Провеждане на газови опресовка и отстраняване на намерените пропуски.</t>
  </si>
  <si>
    <t>10.07.30.</t>
  </si>
  <si>
    <t>10.07.31.</t>
  </si>
  <si>
    <t>10.07.32.</t>
  </si>
  <si>
    <t>Общи работи по въздуховоди</t>
  </si>
  <si>
    <t>10HLA11BR001_Т Отваряне,затваряне и уплътняване на люкове на изхода на ВВ</t>
  </si>
  <si>
    <t>10HNA11BR002_Ремонт и направа на стълби,площадки и парапети</t>
  </si>
  <si>
    <t>10HNA11BR002_Ремонт на захранващ колектор за ПСА</t>
  </si>
  <si>
    <t>10HNA12BR001_Ремонт и направа на стълби,площадки и парапети</t>
  </si>
  <si>
    <t>10HNA12BR001_Ремонт на захранващ колектор за ПСА</t>
  </si>
  <si>
    <t>10HNA12BR002_Ремонт и направа на стълби,площадки и парапети</t>
  </si>
  <si>
    <t>10HNA12BR002_Ремонт на захранващ колектор за ПСА</t>
  </si>
  <si>
    <t>10HNA20BR001_Ремонт и направа на стълби,площадки и парапети</t>
  </si>
  <si>
    <t>10HNA21BR001_Ремонт на забори</t>
  </si>
  <si>
    <t>10HNA60BR001_Ремонт на забори</t>
  </si>
  <si>
    <t>Подмяна на пружини от ПП</t>
  </si>
  <si>
    <t>10HNA21BR001_Ремонт и направа на стълби,площадки и парапети</t>
  </si>
  <si>
    <t>10HNA61BR001_Ремонт и направа на стълби,площадки и парапети</t>
  </si>
  <si>
    <t xml:space="preserve">Подмяна на люкове по ИВП </t>
  </si>
  <si>
    <t>10HLD&amp;&amp;AC00&amp;_Отваряне, ремонт и затваряне на люкове(Отнася се за отварянето,ремонта уплътняването на всички люкове( подмяна на уплътнително въже/набивка) по ИВП (72 бр.)по време на ремонта и затваряне с последващо заклинване).</t>
  </si>
  <si>
    <t>10HLD&amp;&amp;AC00&amp;_Отстраняване пропуски по въздушните камери, обшивката</t>
  </si>
  <si>
    <t>10HLA31BR001_Подмяна  на компенсатор Е 20
( 600мм.x1600мм.x375 мм.)</t>
  </si>
  <si>
    <t>10HLA30BR001_Подмяна  на компенсатор Тракт Е (600x1200x375)</t>
  </si>
  <si>
    <t>10HLA60BR001_Подмяна  на компенсатор Трак В (2300x4600x375)</t>
  </si>
  <si>
    <t>10HLA60BR003_Подмяна  на компенсатор Трак  В 1(1400x1800x375)</t>
  </si>
  <si>
    <t>10HLA50BR003_Подмяна  на компенсатор Трак Б ( Ø2500, h = 275 )</t>
  </si>
  <si>
    <t>10HLA50BR003_Подмяна  на компенсатор Трак Б 1(1680x2520x295)</t>
  </si>
  <si>
    <r>
      <t xml:space="preserve">10HLA12BR001_Подмяна  на компенсатор Трак Д ( </t>
    </r>
    <r>
      <rPr>
        <sz val="11"/>
        <rFont val="Calibri"/>
        <family val="2"/>
        <charset val="204"/>
      </rPr>
      <t>Ø630, h = 275 )</t>
    </r>
  </si>
  <si>
    <t>10.07.17.10</t>
  </si>
  <si>
    <t>10.07.18.10</t>
  </si>
  <si>
    <t>10.07.25.14</t>
  </si>
  <si>
    <t>10.07.25.15</t>
  </si>
  <si>
    <t>10HLA20BR003_Подмяна на текстилни компенсатори
( 1400х1800х375 )</t>
  </si>
  <si>
    <t>VII. Група – Ремонт на  въздуховоди, газоходи и ИВП. Съгласно Квалификационна система с Референтен No-105-141-16. От120.07.01 до точка 10.07.32</t>
  </si>
  <si>
    <t>VII. Група - 1. Ремонт въздуховоди. Съгласно Квалификационна система с Референтен No-105-141-16. От10.07.01 до точка 10.07.14.08</t>
  </si>
  <si>
    <t>VII. Група - 2. Ремонт на Газоходи. Съгласно Квалификационна система с Референтен No-105-141-16. От точка 10.07.15.до точка 10.07.24.06</t>
  </si>
  <si>
    <t>VII. Група  - 3.Ремонт на Въздухоподгряваща система - ИВП. Съгласно Квалификационна система с Референтен No-105-141-16. Точка  10.07.25 до точка 10.07.25.12</t>
  </si>
  <si>
    <t>10HNA10BR001_Подмяна на забори</t>
  </si>
  <si>
    <t>10HNA50BR001_Подмяна на забори</t>
  </si>
  <si>
    <t>10HNA61BR001_Подмяна на забори</t>
  </si>
  <si>
    <t>10HNA10BR001_Ремонт на сифон</t>
  </si>
  <si>
    <t>10HNA50BR001_Ремонт на сифон</t>
  </si>
  <si>
    <t>10HNA10BR001_Презаварка на износени или скъсани заваръчни шевове</t>
  </si>
  <si>
    <t>10HNA11BR001_Презаварка на износени или скъсани заваръчни шевове</t>
  </si>
  <si>
    <t>10HNA11BR002_Презаварка на износени или скъсани заваръчни шевове</t>
  </si>
  <si>
    <t>10HNA12BR001_Презаварка на износени или скъсани заваръчни шевове</t>
  </si>
  <si>
    <t>10HNA12BR002_Презаварка на износени или скъсани заваръчни шевове</t>
  </si>
  <si>
    <t>10HNA20BR001_Презаварка на износени или скъсани заваръчни шевове</t>
  </si>
  <si>
    <t>10HNA21BR001_Презаварка на износени или скъсани заваръчни шевове</t>
  </si>
  <si>
    <t>10HNA50BR001_Презаварка на износени или скъсани заваръчни шевове</t>
  </si>
  <si>
    <t>10HNA60BR001_Презаварка на износени или скъсани заваръчни шевове</t>
  </si>
  <si>
    <t>10HNA61BR001_Презаварка на износени или скъсани заваръчни шевове</t>
  </si>
  <si>
    <t>10HNA10BR001_Ремонт и направа на стълба и парапет</t>
  </si>
  <si>
    <t>10HNA10BR001_Подмяна на износени участъци корпус</t>
  </si>
  <si>
    <t>10HNA50BR001_Подмяна на износени участъци корпус на Тракт Г</t>
  </si>
  <si>
    <t>10HNA11BR001_Тракт Г1 - от ИВП до ЕФ първи  ляв ръкав</t>
  </si>
  <si>
    <r>
      <t xml:space="preserve">10HNA11BR002_Тракт Г1 - от ИВП до ЕФ  </t>
    </r>
    <r>
      <rPr>
        <sz val="11"/>
        <rFont val="Calibri"/>
        <family val="2"/>
        <charset val="204"/>
        <scheme val="minor"/>
      </rPr>
      <t xml:space="preserve">втори </t>
    </r>
    <r>
      <rPr>
        <b/>
        <sz val="11"/>
        <rFont val="Calibri"/>
        <family val="2"/>
        <charset val="204"/>
        <scheme val="minor"/>
      </rPr>
      <t>ляв ръкав</t>
    </r>
  </si>
  <si>
    <t>10HNA11BR001_Ремонт и направа на стълби,парапети</t>
  </si>
  <si>
    <t>10HNA11BR001_Подмяна на износени участъци от бункера и корпус на Тракт Г1</t>
  </si>
  <si>
    <t>10HNA11BR002_Подмяна на износени участъци от бункера и корпус на Тракт Г1</t>
  </si>
  <si>
    <t>10HNA12BR002_Подмяна на износени участъциот бункера и корпус на Тракт Г1</t>
  </si>
  <si>
    <t xml:space="preserve">10HNA12BR002_Ревизия и ремонт на укрепване на бункери под ИВП </t>
  </si>
  <si>
    <t>10HLA20BR001_Презаварка на износени или скъсани заваръчни шевове</t>
  </si>
  <si>
    <t>10HLA20BR003_Презаварка на износени или скъсани заваръчни шевове</t>
  </si>
  <si>
    <t>10HLA30BR001_Презаварка на износени или скъсани заваръчни шевове</t>
  </si>
  <si>
    <t>10HLA31BR001_Презаварка на износени или скъсани заваръчни шевове</t>
  </si>
  <si>
    <t>10HLA60BR001_Презаварка на износени или скъсани заваръчни шевове</t>
  </si>
  <si>
    <t>10HLA60BR003_Презаварка на износени или скъсани заваръчни шевове</t>
  </si>
  <si>
    <t>10HLA80BR001_Презаварка на износени или скъсани заваръчни шевове</t>
  </si>
  <si>
    <t>10HLA81BR001_Презаварка на износени или скъсани заваръчни шевове</t>
  </si>
  <si>
    <t>10HLA10BR003_Презаварка на износени или скъсани заваръчни шевове</t>
  </si>
  <si>
    <t>10HLA11BR001_ Презаварка на износени или скъсани заваръчни шевове</t>
  </si>
  <si>
    <t>10HLA50BR003Презаварка на износени или скъсани заваръчни шевове</t>
  </si>
  <si>
    <t>10HLA51BR003_Презаварка на износени или скъсани заваръчни шевове</t>
  </si>
  <si>
    <t>10HLA11BR001_Изкърпване или подмяна на износени участъци</t>
  </si>
  <si>
    <t>Общи работи по Газоходи</t>
  </si>
  <si>
    <t xml:space="preserve">10HNA20BR001 Ремонт на забори </t>
  </si>
  <si>
    <t>10HNA50BR001_Подмяна  на компенсатор текстлна част
 Г 13 - 3600х6030х376</t>
  </si>
  <si>
    <t>10HNA50BR001_Подмяна  на компенсатор текстлна част
Г 12 - 3600х6030х460</t>
  </si>
  <si>
    <t xml:space="preserve">10HNA60BR001_Подмяна на компенсатор Г2/13 - </t>
  </si>
  <si>
    <t>10HLD&amp;&amp;AC00&amp;_Подмяна на елементи от оптимизация на газовите потоци.</t>
  </si>
  <si>
    <t>10HNA12BR001_Подмяна на износени участъци от бункера и корпус на Тракт Г1</t>
  </si>
  <si>
    <t xml:space="preserve">10HNA12BR001_Подмяна на компенсатор Г1/4 - </t>
  </si>
  <si>
    <t>10.07.24А</t>
  </si>
  <si>
    <t>10.07.24А.01</t>
  </si>
  <si>
    <t>10.07.24А.02</t>
  </si>
  <si>
    <t>10.07.24А.03</t>
  </si>
  <si>
    <t>10.07.24А.04</t>
  </si>
  <si>
    <t>Ценова оферта 
към количествена сметка
Основен ремонт на газоходи (газови тракове Г,Г 1,Г 2 и Г 3 ляво и дясно),
въздуховоди (въздушни тракове Д,В, В 1,Е,Б,Б 1 ляво и дясно) и ИВП на Котел 1.
Съгласно Квалификационна система с Референтен No-105-141-16.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</si>
</sst>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</font>
    <font>
      <sz val="11"/>
      <name val="Calibri"/>
      <family val="2"/>
      <charset val="204"/>
      <scheme val="minor"/>
    </font>
    <font>
      <b/>
      <sz val="10"/>
      <color indexed="8"/>
      <name val="Verdana"/>
      <family val="2"/>
      <charset val="204"/>
    </font>
    <font>
      <b/>
      <sz val="11"/>
      <name val="Calibri"/>
      <family val="2"/>
      <charset val="204"/>
    </font>
    <font>
      <sz val="11"/>
      <name val="Calibri"/>
      <family val="2"/>
      <charset val="204"/>
    </font>
    <font>
      <b/>
      <sz val="11"/>
      <name val="Calibri"/>
      <family val="2"/>
      <charset val="204"/>
      <scheme val="minor"/>
    </font>
    <font>
      <b/>
      <sz val="14"/>
      <color rgb="FFFF000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55">
    <xf numFmtId="0" fontId="0" fillId="0" borderId="0" xfId="0"/>
    <xf numFmtId="0" fontId="0" fillId="3" borderId="1" xfId="0" applyFill="1" applyBorder="1" applyProtection="1">
      <protection locked="0"/>
    </xf>
    <xf numFmtId="0" fontId="1" fillId="0" borderId="1" xfId="0" applyFont="1" applyBorder="1" applyAlignment="1" applyProtection="1">
      <alignment horizontal="center" vertical="center"/>
    </xf>
    <xf numFmtId="0" fontId="1" fillId="0" borderId="1" xfId="0" applyFont="1" applyBorder="1" applyAlignment="1" applyProtection="1">
      <alignment horizontal="center" vertical="center" wrapText="1"/>
    </xf>
    <xf numFmtId="0" fontId="1" fillId="0" borderId="1" xfId="0" applyNumberFormat="1" applyFont="1" applyBorder="1" applyAlignment="1" applyProtection="1">
      <alignment horizontal="center" vertical="center"/>
    </xf>
    <xf numFmtId="0" fontId="1" fillId="0" borderId="1" xfId="0" applyFont="1" applyFill="1" applyBorder="1" applyAlignment="1" applyProtection="1">
      <alignment horizontal="center" vertical="center"/>
    </xf>
    <xf numFmtId="0" fontId="1" fillId="0" borderId="0" xfId="0" applyFont="1" applyAlignment="1" applyProtection="1">
      <alignment horizontal="center" vertical="center"/>
    </xf>
    <xf numFmtId="0" fontId="1" fillId="2" borderId="1" xfId="0" applyFont="1" applyFill="1" applyBorder="1" applyAlignment="1" applyProtection="1">
      <alignment horizontal="center"/>
    </xf>
    <xf numFmtId="0" fontId="4" fillId="2" borderId="2" xfId="0" applyFont="1" applyFill="1" applyBorder="1" applyAlignment="1" applyProtection="1">
      <alignment vertical="center" wrapText="1"/>
    </xf>
    <xf numFmtId="0" fontId="1" fillId="2" borderId="1" xfId="0" applyNumberFormat="1" applyFont="1" applyFill="1" applyBorder="1" applyAlignment="1" applyProtection="1">
      <alignment horizontal="center" vertical="center"/>
    </xf>
    <xf numFmtId="0" fontId="1" fillId="2" borderId="1" xfId="0" applyFont="1" applyFill="1" applyBorder="1" applyAlignment="1" applyProtection="1">
      <alignment horizontal="center" vertical="center"/>
    </xf>
    <xf numFmtId="0" fontId="1" fillId="0" borderId="0" xfId="0" applyFont="1" applyAlignment="1" applyProtection="1">
      <alignment horizontal="center"/>
    </xf>
    <xf numFmtId="0" fontId="0" fillId="2" borderId="1" xfId="0" applyFill="1" applyBorder="1" applyProtection="1"/>
    <xf numFmtId="0" fontId="4" fillId="2" borderId="2" xfId="0" applyFont="1" applyFill="1" applyBorder="1" applyAlignment="1" applyProtection="1">
      <alignment wrapText="1"/>
    </xf>
    <xf numFmtId="0" fontId="0" fillId="2" borderId="1" xfId="0" applyNumberFormat="1" applyFill="1" applyBorder="1" applyAlignment="1" applyProtection="1">
      <alignment horizontal="center"/>
    </xf>
    <xf numFmtId="0" fontId="0" fillId="2" borderId="1" xfId="0" applyFill="1" applyBorder="1" applyAlignment="1" applyProtection="1">
      <alignment horizontal="center"/>
    </xf>
    <xf numFmtId="0" fontId="0" fillId="0" borderId="0" xfId="0" applyProtection="1"/>
    <xf numFmtId="0" fontId="1" fillId="0" borderId="1" xfId="0" applyFont="1" applyBorder="1" applyProtection="1"/>
    <xf numFmtId="0" fontId="1" fillId="0" borderId="1" xfId="0" applyFont="1" applyBorder="1" applyAlignment="1" applyProtection="1">
      <alignment wrapText="1"/>
    </xf>
    <xf numFmtId="0" fontId="1" fillId="0" borderId="0" xfId="0" applyFont="1" applyProtection="1"/>
    <xf numFmtId="0" fontId="0" fillId="0" borderId="1" xfId="0" applyBorder="1" applyProtection="1"/>
    <xf numFmtId="0" fontId="0" fillId="0" borderId="1" xfId="0" applyBorder="1" applyAlignment="1" applyProtection="1">
      <alignment wrapText="1"/>
    </xf>
    <xf numFmtId="0" fontId="0" fillId="0" borderId="1" xfId="0" applyNumberFormat="1" applyBorder="1" applyAlignment="1" applyProtection="1">
      <alignment horizontal="center" vertical="center"/>
    </xf>
    <xf numFmtId="0" fontId="0" fillId="0" borderId="1" xfId="0" applyBorder="1" applyAlignment="1" applyProtection="1">
      <alignment horizontal="center" vertical="center"/>
    </xf>
    <xf numFmtId="0" fontId="3" fillId="0" borderId="1" xfId="0" applyFont="1" applyBorder="1" applyAlignment="1" applyProtection="1">
      <alignment wrapText="1"/>
    </xf>
    <xf numFmtId="0" fontId="0" fillId="0" borderId="1" xfId="0" applyBorder="1" applyAlignment="1" applyProtection="1">
      <alignment horizontal="center" vertical="center" wrapText="1"/>
    </xf>
    <xf numFmtId="0" fontId="0" fillId="2" borderId="1" xfId="0" applyNumberFormat="1" applyFill="1" applyBorder="1" applyAlignment="1" applyProtection="1">
      <alignment horizontal="center" vertical="center"/>
    </xf>
    <xf numFmtId="0" fontId="0" fillId="2" borderId="1" xfId="0" applyFill="1" applyBorder="1" applyAlignment="1" applyProtection="1">
      <alignment horizontal="center" vertical="center"/>
    </xf>
    <xf numFmtId="0" fontId="0" fillId="0" borderId="0" xfId="0" applyNumberFormat="1" applyAlignment="1" applyProtection="1">
      <alignment horizontal="center" vertical="center"/>
    </xf>
    <xf numFmtId="0" fontId="0" fillId="0" borderId="0" xfId="0" applyAlignment="1" applyProtection="1">
      <alignment horizontal="center" vertical="center"/>
    </xf>
    <xf numFmtId="0" fontId="1" fillId="5" borderId="1" xfId="0" applyFont="1" applyFill="1" applyBorder="1" applyAlignment="1" applyProtection="1">
      <alignment wrapText="1"/>
    </xf>
    <xf numFmtId="0" fontId="5" fillId="0" borderId="0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/>
    </xf>
    <xf numFmtId="0" fontId="0" fillId="0" borderId="1" xfId="0" applyFill="1" applyBorder="1" applyProtection="1"/>
    <xf numFmtId="0" fontId="0" fillId="0" borderId="1" xfId="0" applyNumberFormat="1" applyFill="1" applyBorder="1" applyAlignment="1" applyProtection="1">
      <alignment horizontal="center" vertical="center"/>
    </xf>
    <xf numFmtId="0" fontId="0" fillId="0" borderId="1" xfId="0" applyFill="1" applyBorder="1" applyAlignment="1" applyProtection="1">
      <alignment horizontal="center" vertical="center"/>
    </xf>
    <xf numFmtId="0" fontId="0" fillId="0" borderId="0" xfId="0" applyFill="1" applyProtection="1"/>
    <xf numFmtId="0" fontId="0" fillId="0" borderId="1" xfId="0" applyNumberFormat="1" applyFill="1" applyBorder="1" applyAlignment="1" applyProtection="1">
      <alignment horizontal="center" vertical="center" wrapText="1"/>
    </xf>
    <xf numFmtId="0" fontId="0" fillId="0" borderId="1" xfId="0" applyFill="1" applyBorder="1" applyAlignment="1" applyProtection="1">
      <alignment horizontal="center" vertical="center" wrapText="1"/>
    </xf>
    <xf numFmtId="0" fontId="1" fillId="0" borderId="1" xfId="0" applyFont="1" applyFill="1" applyBorder="1" applyProtection="1"/>
    <xf numFmtId="0" fontId="1" fillId="0" borderId="1" xfId="0" applyFont="1" applyFill="1" applyBorder="1" applyAlignment="1" applyProtection="1">
      <alignment wrapText="1"/>
    </xf>
    <xf numFmtId="0" fontId="1" fillId="0" borderId="1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Protection="1"/>
    <xf numFmtId="0" fontId="1" fillId="2" borderId="1" xfId="0" applyNumberFormat="1" applyFont="1" applyFill="1" applyBorder="1" applyProtection="1"/>
    <xf numFmtId="0" fontId="1" fillId="0" borderId="0" xfId="0" applyFont="1" applyAlignment="1" applyProtection="1">
      <alignment vertical="center"/>
    </xf>
    <xf numFmtId="49" fontId="1" fillId="0" borderId="1" xfId="0" applyNumberFormat="1" applyFont="1" applyBorder="1" applyAlignment="1" applyProtection="1">
      <alignment horizontal="center" vertical="center"/>
    </xf>
    <xf numFmtId="49" fontId="1" fillId="2" borderId="1" xfId="0" applyNumberFormat="1" applyFont="1" applyFill="1" applyBorder="1" applyAlignment="1" applyProtection="1">
      <alignment horizontal="center"/>
    </xf>
    <xf numFmtId="49" fontId="0" fillId="2" borderId="1" xfId="0" applyNumberFormat="1" applyFill="1" applyBorder="1" applyProtection="1"/>
    <xf numFmtId="49" fontId="0" fillId="0" borderId="1" xfId="0" applyNumberFormat="1" applyBorder="1" applyProtection="1"/>
    <xf numFmtId="49" fontId="0" fillId="0" borderId="0" xfId="0" applyNumberFormat="1" applyProtection="1"/>
    <xf numFmtId="49" fontId="6" fillId="0" borderId="0" xfId="0" applyNumberFormat="1" applyFont="1" applyAlignment="1">
      <alignment horizontal="left" vertical="center" wrapText="1"/>
    </xf>
    <xf numFmtId="49" fontId="5" fillId="0" borderId="0" xfId="0" applyNumberFormat="1" applyFont="1" applyBorder="1" applyAlignment="1">
      <alignment horizontal="center" vertical="center" wrapText="1"/>
    </xf>
    <xf numFmtId="49" fontId="1" fillId="0" borderId="0" xfId="0" applyNumberFormat="1" applyFont="1" applyProtection="1"/>
    <xf numFmtId="14" fontId="1" fillId="0" borderId="1" xfId="0" applyNumberFormat="1" applyFont="1" applyBorder="1" applyProtection="1"/>
    <xf numFmtId="14" fontId="1" fillId="0" borderId="1" xfId="0" applyNumberFormat="1" applyFont="1" applyFill="1" applyBorder="1" applyProtection="1"/>
    <xf numFmtId="14" fontId="7" fillId="0" borderId="1" xfId="0" applyNumberFormat="1" applyFont="1" applyBorder="1" applyProtection="1"/>
    <xf numFmtId="0" fontId="7" fillId="0" borderId="1" xfId="0" applyFont="1" applyBorder="1" applyProtection="1"/>
    <xf numFmtId="0" fontId="7" fillId="0" borderId="1" xfId="0" applyFont="1" applyBorder="1" applyAlignment="1" applyProtection="1">
      <alignment wrapText="1"/>
    </xf>
    <xf numFmtId="0" fontId="7" fillId="0" borderId="1" xfId="0" applyFont="1" applyBorder="1" applyAlignment="1" applyProtection="1">
      <alignment horizontal="center" vertical="center"/>
    </xf>
    <xf numFmtId="0" fontId="7" fillId="0" borderId="0" xfId="0" applyFont="1" applyProtection="1"/>
    <xf numFmtId="49" fontId="3" fillId="0" borderId="1" xfId="0" applyNumberFormat="1" applyFont="1" applyBorder="1" applyProtection="1"/>
    <xf numFmtId="0" fontId="3" fillId="0" borderId="1" xfId="0" applyFont="1" applyBorder="1" applyProtection="1"/>
    <xf numFmtId="0" fontId="3" fillId="0" borderId="1" xfId="0" applyFont="1" applyBorder="1" applyAlignment="1" applyProtection="1">
      <alignment horizontal="center" vertical="center"/>
    </xf>
    <xf numFmtId="0" fontId="3" fillId="0" borderId="0" xfId="0" applyFont="1" applyProtection="1"/>
    <xf numFmtId="0" fontId="0" fillId="0" borderId="2" xfId="0" applyFill="1" applyBorder="1" applyAlignment="1" applyProtection="1">
      <alignment wrapText="1"/>
    </xf>
    <xf numFmtId="0" fontId="4" fillId="0" borderId="2" xfId="0" applyFont="1" applyFill="1" applyBorder="1" applyAlignment="1" applyProtection="1">
      <alignment horizontal="left" wrapText="1"/>
    </xf>
    <xf numFmtId="0" fontId="1" fillId="0" borderId="2" xfId="0" applyFont="1" applyFill="1" applyBorder="1" applyAlignment="1" applyProtection="1">
      <alignment wrapText="1"/>
    </xf>
    <xf numFmtId="0" fontId="1" fillId="0" borderId="0" xfId="0" applyFont="1" applyAlignment="1" applyProtection="1">
      <alignment horizontal="left" vertical="center"/>
    </xf>
    <xf numFmtId="49" fontId="1" fillId="0" borderId="1" xfId="0" applyNumberFormat="1" applyFont="1" applyFill="1" applyBorder="1" applyProtection="1"/>
    <xf numFmtId="49" fontId="1" fillId="0" borderId="1" xfId="0" applyNumberFormat="1" applyFont="1" applyBorder="1" applyProtection="1"/>
    <xf numFmtId="0" fontId="1" fillId="0" borderId="0" xfId="0" applyFont="1" applyAlignment="1" applyProtection="1">
      <alignment horizontal="center"/>
      <protection locked="0"/>
    </xf>
    <xf numFmtId="0" fontId="0" fillId="0" borderId="0" xfId="0" applyProtection="1">
      <protection locked="0"/>
    </xf>
    <xf numFmtId="0" fontId="1" fillId="0" borderId="0" xfId="0" applyFont="1" applyProtection="1">
      <protection locked="0"/>
    </xf>
    <xf numFmtId="0" fontId="1" fillId="0" borderId="0" xfId="0" applyFont="1" applyFill="1" applyProtection="1">
      <protection locked="0"/>
    </xf>
    <xf numFmtId="0" fontId="3" fillId="0" borderId="0" xfId="0" applyFont="1" applyProtection="1">
      <protection locked="0"/>
    </xf>
    <xf numFmtId="0" fontId="0" fillId="0" borderId="0" xfId="0" applyFill="1" applyProtection="1">
      <protection locked="0"/>
    </xf>
    <xf numFmtId="0" fontId="7" fillId="0" borderId="0" xfId="0" applyFont="1" applyProtection="1">
      <protection locked="0"/>
    </xf>
    <xf numFmtId="0" fontId="4" fillId="2" borderId="1" xfId="0" applyFont="1" applyFill="1" applyBorder="1" applyAlignment="1" applyProtection="1">
      <alignment vertical="center" wrapText="1"/>
    </xf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0" fillId="0" borderId="1" xfId="0" applyBorder="1"/>
    <xf numFmtId="0" fontId="0" fillId="0" borderId="2" xfId="0" applyBorder="1" applyAlignment="1">
      <alignment horizont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0" fontId="1" fillId="0" borderId="0" xfId="0" applyFont="1" applyAlignment="1" applyProtection="1">
      <alignment horizontal="left" vertical="center"/>
    </xf>
    <xf numFmtId="0" fontId="0" fillId="0" borderId="2" xfId="0" applyFill="1" applyBorder="1" applyAlignment="1" applyProtection="1">
      <alignment horizontal="center" vertical="center" wrapText="1"/>
    </xf>
    <xf numFmtId="0" fontId="1" fillId="0" borderId="3" xfId="0" applyFont="1" applyFill="1" applyBorder="1" applyAlignment="1" applyProtection="1">
      <alignment horizontal="center" vertical="center"/>
    </xf>
    <xf numFmtId="0" fontId="1" fillId="2" borderId="0" xfId="0" applyFont="1" applyFill="1" applyBorder="1" applyAlignment="1" applyProtection="1">
      <alignment horizontal="center"/>
    </xf>
    <xf numFmtId="0" fontId="1" fillId="2" borderId="0" xfId="0" applyNumberFormat="1" applyFont="1" applyFill="1" applyBorder="1" applyProtection="1"/>
    <xf numFmtId="0" fontId="1" fillId="0" borderId="0" xfId="0" applyFont="1" applyBorder="1" applyProtection="1"/>
    <xf numFmtId="0" fontId="0" fillId="0" borderId="0" xfId="0" applyBorder="1" applyProtection="1"/>
    <xf numFmtId="0" fontId="1" fillId="0" borderId="0" xfId="0" applyFont="1" applyFill="1" applyBorder="1" applyProtection="1"/>
    <xf numFmtId="0" fontId="0" fillId="0" borderId="0" xfId="0" applyFill="1" applyBorder="1" applyProtection="1"/>
    <xf numFmtId="0" fontId="0" fillId="2" borderId="0" xfId="0" applyFill="1" applyBorder="1" applyProtection="1"/>
    <xf numFmtId="0" fontId="7" fillId="0" borderId="0" xfId="0" applyFont="1" applyBorder="1" applyProtection="1"/>
    <xf numFmtId="0" fontId="3" fillId="0" borderId="0" xfId="0" applyFont="1" applyBorder="1" applyProtection="1"/>
    <xf numFmtId="0" fontId="1" fillId="0" borderId="0" xfId="0" applyFont="1" applyBorder="1"/>
    <xf numFmtId="0" fontId="0" fillId="0" borderId="0" xfId="0" applyBorder="1"/>
    <xf numFmtId="0" fontId="6" fillId="0" borderId="0" xfId="0" applyFont="1" applyFill="1" applyBorder="1" applyAlignment="1" applyProtection="1">
      <alignment horizontal="center" vertical="center" wrapText="1"/>
    </xf>
    <xf numFmtId="0" fontId="0" fillId="5" borderId="1" xfId="0" applyFill="1" applyBorder="1" applyAlignment="1" applyProtection="1">
      <alignment wrapText="1"/>
    </xf>
    <xf numFmtId="0" fontId="0" fillId="0" borderId="1" xfId="0" applyBorder="1" applyAlignment="1" applyProtection="1"/>
    <xf numFmtId="0" fontId="0" fillId="0" borderId="0" xfId="0" applyBorder="1" applyAlignment="1" applyProtection="1">
      <alignment wrapText="1"/>
    </xf>
    <xf numFmtId="0" fontId="0" fillId="0" borderId="0" xfId="0" applyAlignment="1" applyProtection="1">
      <alignment wrapText="1"/>
      <protection locked="0"/>
    </xf>
    <xf numFmtId="0" fontId="0" fillId="0" borderId="0" xfId="0" applyAlignment="1" applyProtection="1">
      <alignment wrapText="1"/>
    </xf>
    <xf numFmtId="49" fontId="0" fillId="0" borderId="1" xfId="0" applyNumberFormat="1" applyBorder="1" applyAlignment="1" applyProtection="1"/>
    <xf numFmtId="0" fontId="0" fillId="0" borderId="0" xfId="0" applyBorder="1" applyAlignment="1" applyProtection="1"/>
    <xf numFmtId="0" fontId="0" fillId="0" borderId="0" xfId="0" applyAlignment="1" applyProtection="1">
      <protection locked="0"/>
    </xf>
    <xf numFmtId="0" fontId="0" fillId="0" borderId="0" xfId="0" applyAlignment="1" applyProtection="1"/>
    <xf numFmtId="0" fontId="0" fillId="5" borderId="1" xfId="0" applyFill="1" applyBorder="1" applyAlignment="1" applyProtection="1"/>
    <xf numFmtId="0" fontId="8" fillId="0" borderId="0" xfId="0" applyFont="1" applyProtection="1">
      <protection locked="0"/>
    </xf>
    <xf numFmtId="0" fontId="8" fillId="0" borderId="0" xfId="0" applyFont="1" applyFill="1" applyProtection="1">
      <protection locked="0"/>
    </xf>
    <xf numFmtId="0" fontId="8" fillId="0" borderId="0" xfId="0" applyFont="1" applyAlignment="1" applyProtection="1">
      <protection locked="0"/>
    </xf>
    <xf numFmtId="0" fontId="8" fillId="0" borderId="0" xfId="0" applyFont="1" applyAlignment="1" applyProtection="1">
      <alignment wrapText="1"/>
      <protection locked="0"/>
    </xf>
    <xf numFmtId="0" fontId="0" fillId="0" borderId="0" xfId="0" applyFill="1" applyBorder="1"/>
    <xf numFmtId="0" fontId="0" fillId="0" borderId="0" xfId="0" applyFill="1" applyBorder="1" applyAlignment="1">
      <alignment wrapText="1"/>
    </xf>
    <xf numFmtId="0" fontId="0" fillId="0" borderId="0" xfId="0" applyNumberForma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0" xfId="0" applyFill="1" applyBorder="1" applyProtection="1">
      <protection locked="0"/>
    </xf>
    <xf numFmtId="0" fontId="5" fillId="0" borderId="1" xfId="0" applyFont="1" applyBorder="1" applyAlignment="1">
      <alignment vertical="center" wrapText="1"/>
    </xf>
    <xf numFmtId="0" fontId="6" fillId="0" borderId="1" xfId="0" applyFont="1" applyFill="1" applyBorder="1" applyAlignment="1" applyProtection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49" fontId="0" fillId="0" borderId="1" xfId="0" applyNumberFormat="1" applyFont="1" applyBorder="1" applyProtection="1"/>
    <xf numFmtId="0" fontId="0" fillId="0" borderId="1" xfId="0" applyFont="1" applyBorder="1"/>
    <xf numFmtId="0" fontId="0" fillId="0" borderId="1" xfId="0" applyFont="1" applyBorder="1" applyAlignment="1">
      <alignment horizontal="center" vertical="center"/>
    </xf>
    <xf numFmtId="0" fontId="3" fillId="0" borderId="1" xfId="0" applyFont="1" applyBorder="1" applyAlignment="1" applyProtection="1"/>
    <xf numFmtId="0" fontId="3" fillId="0" borderId="0" xfId="0" applyFont="1" applyBorder="1" applyAlignment="1" applyProtection="1"/>
    <xf numFmtId="0" fontId="3" fillId="0" borderId="0" xfId="0" applyFont="1" applyAlignment="1" applyProtection="1">
      <protection locked="0"/>
    </xf>
    <xf numFmtId="0" fontId="3" fillId="0" borderId="0" xfId="0" applyFont="1" applyAlignment="1" applyProtection="1"/>
    <xf numFmtId="0" fontId="3" fillId="0" borderId="1" xfId="0" applyFont="1" applyBorder="1" applyAlignment="1">
      <alignment wrapText="1"/>
    </xf>
    <xf numFmtId="0" fontId="0" fillId="0" borderId="0" xfId="0" applyBorder="1" applyAlignment="1" applyProtection="1">
      <alignment horizontal="center" vertical="center"/>
      <protection locked="0"/>
    </xf>
    <xf numFmtId="0" fontId="3" fillId="0" borderId="1" xfId="0" applyFont="1" applyFill="1" applyBorder="1" applyAlignment="1" applyProtection="1">
      <alignment wrapText="1"/>
    </xf>
    <xf numFmtId="0" fontId="0" fillId="0" borderId="2" xfId="0" applyFill="1" applyBorder="1" applyAlignment="1">
      <alignment wrapText="1"/>
    </xf>
    <xf numFmtId="0" fontId="6" fillId="0" borderId="0" xfId="0" applyFont="1" applyFill="1" applyBorder="1" applyAlignment="1" applyProtection="1">
      <alignment horizontal="center" vertical="center" wrapText="1"/>
      <protection locked="0"/>
    </xf>
    <xf numFmtId="0" fontId="9" fillId="0" borderId="0" xfId="0" applyFont="1" applyProtection="1">
      <protection locked="0"/>
    </xf>
    <xf numFmtId="0" fontId="9" fillId="0" borderId="0" xfId="0" applyFont="1" applyProtection="1"/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 wrapText="1"/>
    </xf>
    <xf numFmtId="0" fontId="0" fillId="0" borderId="2" xfId="0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8" fillId="0" borderId="0" xfId="0" applyFont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0" fillId="0" borderId="0" xfId="0" applyAlignment="1" applyProtection="1">
      <alignment vertical="center"/>
    </xf>
    <xf numFmtId="0" fontId="3" fillId="5" borderId="1" xfId="0" applyFont="1" applyFill="1" applyBorder="1" applyAlignment="1" applyProtection="1">
      <alignment wrapText="1"/>
    </xf>
    <xf numFmtId="0" fontId="3" fillId="0" borderId="1" xfId="0" applyNumberFormat="1" applyFont="1" applyFill="1" applyBorder="1" applyAlignment="1" applyProtection="1">
      <alignment horizontal="center" vertical="center"/>
    </xf>
    <xf numFmtId="0" fontId="1" fillId="2" borderId="1" xfId="0" applyFont="1" applyFill="1" applyBorder="1" applyProtection="1"/>
    <xf numFmtId="0" fontId="0" fillId="0" borderId="0" xfId="0" applyBorder="1" applyAlignment="1" applyProtection="1">
      <alignment horizontal="center" vertical="center"/>
      <protection locked="0"/>
    </xf>
    <xf numFmtId="0" fontId="1" fillId="0" borderId="3" xfId="0" applyFont="1" applyBorder="1" applyAlignment="1" applyProtection="1">
      <alignment horizontal="center" vertical="center" wrapText="1"/>
      <protection locked="0"/>
    </xf>
    <xf numFmtId="0" fontId="1" fillId="0" borderId="0" xfId="0" applyFont="1" applyAlignment="1" applyProtection="1">
      <alignment horizontal="center" vertical="center" wrapText="1"/>
      <protection locked="0"/>
    </xf>
    <xf numFmtId="0" fontId="1" fillId="0" borderId="0" xfId="0" applyFont="1" applyAlignment="1" applyProtection="1">
      <alignment horizontal="left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1" fillId="0" borderId="8" xfId="0" applyFont="1" applyBorder="1" applyAlignment="1" applyProtection="1">
      <alignment horizontal="center" vertical="center" wrapText="1"/>
      <protection locked="0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10"/>
  <sheetViews>
    <sheetView tabSelected="1" zoomScale="89" zoomScaleNormal="89" workbookViewId="0">
      <selection activeCell="A2" sqref="A2:G2"/>
    </sheetView>
  </sheetViews>
  <sheetFormatPr defaultColWidth="9.1796875" defaultRowHeight="14.5" x14ac:dyDescent="0.35"/>
  <cols>
    <col min="1" max="1" width="13.08984375" style="50" customWidth="1"/>
    <col min="2" max="2" width="18.26953125" style="16" customWidth="1"/>
    <col min="3" max="3" width="56.81640625" style="16" customWidth="1"/>
    <col min="4" max="4" width="9.1796875" style="28"/>
    <col min="5" max="5" width="9.1796875" style="29"/>
    <col min="6" max="6" width="8.26953125" style="16" bestFit="1" customWidth="1"/>
    <col min="7" max="7" width="14.7265625" style="16" customWidth="1"/>
    <col min="8" max="8" width="8.1796875" style="16" hidden="1" customWidth="1"/>
    <col min="9" max="9" width="15.1796875" style="72" customWidth="1"/>
    <col min="10" max="10" width="13" style="72" customWidth="1"/>
    <col min="11" max="16384" width="9.1796875" style="16"/>
  </cols>
  <sheetData>
    <row r="1" spans="1:10" s="72" customFormat="1" ht="30" customHeight="1" x14ac:dyDescent="0.35">
      <c r="A1" s="147" t="s">
        <v>334</v>
      </c>
      <c r="B1" s="147"/>
      <c r="C1" s="147"/>
      <c r="D1" s="147"/>
      <c r="E1" s="147"/>
      <c r="F1" s="147"/>
      <c r="G1" s="147"/>
    </row>
    <row r="2" spans="1:10" s="72" customFormat="1" ht="96" customHeight="1" x14ac:dyDescent="0.35">
      <c r="A2" s="154" t="s">
        <v>434</v>
      </c>
      <c r="B2" s="154"/>
      <c r="C2" s="154"/>
      <c r="D2" s="154"/>
      <c r="E2" s="154"/>
      <c r="F2" s="154"/>
      <c r="G2" s="154"/>
      <c r="H2" s="131"/>
    </row>
    <row r="3" spans="1:10" s="6" customFormat="1" ht="27" customHeight="1" x14ac:dyDescent="0.35">
      <c r="A3" s="46" t="s">
        <v>5</v>
      </c>
      <c r="B3" s="2" t="s">
        <v>0</v>
      </c>
      <c r="C3" s="3" t="s">
        <v>1</v>
      </c>
      <c r="D3" s="4" t="s">
        <v>2</v>
      </c>
      <c r="E3" s="2" t="s">
        <v>8</v>
      </c>
      <c r="F3" s="5" t="s">
        <v>3</v>
      </c>
      <c r="G3" s="5" t="s">
        <v>4</v>
      </c>
      <c r="H3" s="87"/>
      <c r="I3" s="148" t="s">
        <v>12</v>
      </c>
      <c r="J3" s="149"/>
    </row>
    <row r="4" spans="1:10" s="11" customFormat="1" ht="54" x14ac:dyDescent="0.35">
      <c r="A4" s="47"/>
      <c r="B4" s="7"/>
      <c r="C4" s="8" t="s">
        <v>379</v>
      </c>
      <c r="D4" s="9"/>
      <c r="E4" s="10"/>
      <c r="F4" s="7"/>
      <c r="G4" s="7">
        <f>SUM(G5,G89,G178)</f>
        <v>0</v>
      </c>
      <c r="H4" s="88"/>
      <c r="I4" s="71"/>
      <c r="J4" s="71"/>
    </row>
    <row r="5" spans="1:10" ht="41" x14ac:dyDescent="0.35">
      <c r="A5" s="48"/>
      <c r="B5" s="12"/>
      <c r="C5" s="13" t="s">
        <v>380</v>
      </c>
      <c r="D5" s="14"/>
      <c r="E5" s="15"/>
      <c r="F5" s="12"/>
      <c r="G5" s="44">
        <f>SUM(H6:H88)</f>
        <v>0</v>
      </c>
      <c r="H5" s="89"/>
    </row>
    <row r="6" spans="1:10" s="19" customFormat="1" ht="30" x14ac:dyDescent="0.45">
      <c r="A6" s="54" t="s">
        <v>22</v>
      </c>
      <c r="B6" s="17" t="s">
        <v>195</v>
      </c>
      <c r="C6" s="18" t="s">
        <v>196</v>
      </c>
      <c r="D6" s="4"/>
      <c r="E6" s="2"/>
      <c r="F6" s="17"/>
      <c r="G6" s="17">
        <f>SUM(G7:G10)</f>
        <v>0</v>
      </c>
      <c r="H6" s="90">
        <f>G6</f>
        <v>0</v>
      </c>
      <c r="I6" s="110"/>
      <c r="J6" s="73"/>
    </row>
    <row r="7" spans="1:10" ht="18.5" x14ac:dyDescent="0.45">
      <c r="A7" s="49" t="s">
        <v>23</v>
      </c>
      <c r="B7" s="20"/>
      <c r="C7" s="21" t="s">
        <v>197</v>
      </c>
      <c r="D7" s="22">
        <v>1</v>
      </c>
      <c r="E7" s="23" t="s">
        <v>6</v>
      </c>
      <c r="F7" s="1"/>
      <c r="G7" s="20">
        <f>D7*F7</f>
        <v>0</v>
      </c>
      <c r="H7" s="91"/>
      <c r="I7" s="111"/>
    </row>
    <row r="8" spans="1:10" ht="18.5" x14ac:dyDescent="0.45">
      <c r="A8" s="49" t="s">
        <v>24</v>
      </c>
      <c r="B8" s="20"/>
      <c r="C8" s="21" t="s">
        <v>198</v>
      </c>
      <c r="D8" s="22">
        <v>1</v>
      </c>
      <c r="E8" s="23" t="s">
        <v>7</v>
      </c>
      <c r="F8" s="1"/>
      <c r="G8" s="20">
        <f t="shared" ref="G8:G10" si="0">D8*F8</f>
        <v>0</v>
      </c>
      <c r="H8" s="91"/>
      <c r="I8" s="111"/>
    </row>
    <row r="9" spans="1:10" ht="18.5" x14ac:dyDescent="0.45">
      <c r="A9" s="49" t="s">
        <v>25</v>
      </c>
      <c r="B9" s="20"/>
      <c r="C9" s="21" t="s">
        <v>199</v>
      </c>
      <c r="D9" s="22">
        <v>1</v>
      </c>
      <c r="E9" s="23" t="s">
        <v>9</v>
      </c>
      <c r="F9" s="1"/>
      <c r="G9" s="20">
        <f t="shared" si="0"/>
        <v>0</v>
      </c>
      <c r="H9" s="91"/>
      <c r="I9" s="111"/>
    </row>
    <row r="10" spans="1:10" ht="18.5" x14ac:dyDescent="0.45">
      <c r="A10" s="49" t="s">
        <v>26</v>
      </c>
      <c r="B10" s="20"/>
      <c r="C10" s="24" t="s">
        <v>200</v>
      </c>
      <c r="D10" s="22">
        <v>5</v>
      </c>
      <c r="E10" s="23" t="s">
        <v>7</v>
      </c>
      <c r="F10" s="1"/>
      <c r="G10" s="20">
        <f t="shared" si="0"/>
        <v>0</v>
      </c>
      <c r="H10" s="91"/>
      <c r="I10" s="111"/>
    </row>
    <row r="11" spans="1:10" s="19" customFormat="1" ht="18.5" x14ac:dyDescent="0.45">
      <c r="A11" s="54" t="s">
        <v>27</v>
      </c>
      <c r="B11" s="17" t="s">
        <v>201</v>
      </c>
      <c r="C11" s="18" t="s">
        <v>202</v>
      </c>
      <c r="D11" s="22"/>
      <c r="E11" s="2"/>
      <c r="F11" s="17"/>
      <c r="G11" s="17">
        <f>SUM(G12:G16)</f>
        <v>0</v>
      </c>
      <c r="H11" s="90">
        <f>G11</f>
        <v>0</v>
      </c>
      <c r="I11" s="110"/>
      <c r="J11" s="73"/>
    </row>
    <row r="12" spans="1:10" ht="30" x14ac:dyDescent="0.45">
      <c r="A12" s="49" t="s">
        <v>28</v>
      </c>
      <c r="B12" s="20"/>
      <c r="C12" s="21" t="s">
        <v>203</v>
      </c>
      <c r="D12" s="22">
        <v>1</v>
      </c>
      <c r="E12" s="23" t="s">
        <v>6</v>
      </c>
      <c r="F12" s="1"/>
      <c r="G12" s="20">
        <f t="shared" ref="G12:G16" si="1">D12*F12</f>
        <v>0</v>
      </c>
      <c r="H12" s="91"/>
      <c r="I12" s="110"/>
    </row>
    <row r="13" spans="1:10" ht="18.5" x14ac:dyDescent="0.45">
      <c r="A13" s="49" t="s">
        <v>29</v>
      </c>
      <c r="B13" s="20"/>
      <c r="C13" s="21" t="s">
        <v>204</v>
      </c>
      <c r="D13" s="22">
        <v>1</v>
      </c>
      <c r="E13" s="23" t="s">
        <v>6</v>
      </c>
      <c r="F13" s="1"/>
      <c r="G13" s="20">
        <f t="shared" si="1"/>
        <v>0</v>
      </c>
      <c r="H13" s="91"/>
      <c r="I13" s="110"/>
    </row>
    <row r="14" spans="1:10" ht="30" x14ac:dyDescent="0.45">
      <c r="A14" s="49" t="s">
        <v>30</v>
      </c>
      <c r="B14" s="20"/>
      <c r="C14" s="21" t="s">
        <v>408</v>
      </c>
      <c r="D14" s="35">
        <v>1</v>
      </c>
      <c r="E14" s="23" t="s">
        <v>7</v>
      </c>
      <c r="F14" s="1"/>
      <c r="G14" s="20">
        <f t="shared" si="1"/>
        <v>0</v>
      </c>
      <c r="H14" s="91"/>
      <c r="I14" s="110"/>
    </row>
    <row r="15" spans="1:10" ht="18.5" x14ac:dyDescent="0.45">
      <c r="A15" s="49" t="s">
        <v>31</v>
      </c>
      <c r="B15" s="20"/>
      <c r="C15" s="21" t="s">
        <v>205</v>
      </c>
      <c r="D15" s="35">
        <v>1</v>
      </c>
      <c r="E15" s="23" t="s">
        <v>9</v>
      </c>
      <c r="F15" s="1"/>
      <c r="G15" s="20">
        <f t="shared" si="1"/>
        <v>0</v>
      </c>
      <c r="H15" s="91"/>
      <c r="I15" s="111"/>
    </row>
    <row r="16" spans="1:10" ht="18.5" x14ac:dyDescent="0.45">
      <c r="A16" s="49" t="s">
        <v>32</v>
      </c>
      <c r="B16" s="20"/>
      <c r="C16" s="21" t="s">
        <v>206</v>
      </c>
      <c r="D16" s="35">
        <v>5</v>
      </c>
      <c r="E16" s="23" t="s">
        <v>7</v>
      </c>
      <c r="F16" s="1"/>
      <c r="G16" s="20">
        <f t="shared" si="1"/>
        <v>0</v>
      </c>
      <c r="H16" s="91"/>
      <c r="I16" s="111"/>
    </row>
    <row r="17" spans="1:10" s="43" customFormat="1" ht="30" x14ac:dyDescent="0.45">
      <c r="A17" s="55" t="s">
        <v>33</v>
      </c>
      <c r="B17" s="40" t="s">
        <v>207</v>
      </c>
      <c r="C17" s="41" t="s">
        <v>208</v>
      </c>
      <c r="D17" s="42"/>
      <c r="E17" s="5"/>
      <c r="F17" s="40"/>
      <c r="G17" s="40">
        <f>SUM(G18:G22)</f>
        <v>0</v>
      </c>
      <c r="H17" s="92">
        <f>G17</f>
        <v>0</v>
      </c>
      <c r="I17" s="111"/>
      <c r="J17" s="74"/>
    </row>
    <row r="18" spans="1:10" ht="30" x14ac:dyDescent="0.45">
      <c r="A18" s="49" t="s">
        <v>34</v>
      </c>
      <c r="B18" s="20"/>
      <c r="C18" s="21" t="s">
        <v>209</v>
      </c>
      <c r="D18" s="35">
        <v>1</v>
      </c>
      <c r="E18" s="25" t="s">
        <v>6</v>
      </c>
      <c r="F18" s="1"/>
      <c r="G18" s="20">
        <f t="shared" ref="G18:G22" si="2">D18*F18</f>
        <v>0</v>
      </c>
      <c r="H18" s="91"/>
      <c r="I18" s="110"/>
    </row>
    <row r="19" spans="1:10" ht="18.5" x14ac:dyDescent="0.45">
      <c r="A19" s="49" t="s">
        <v>35</v>
      </c>
      <c r="B19" s="20"/>
      <c r="C19" s="21" t="s">
        <v>210</v>
      </c>
      <c r="D19" s="35">
        <v>1</v>
      </c>
      <c r="E19" s="25" t="s">
        <v>6</v>
      </c>
      <c r="F19" s="1"/>
      <c r="G19" s="20">
        <f t="shared" si="2"/>
        <v>0</v>
      </c>
      <c r="H19" s="91"/>
      <c r="I19" s="110"/>
    </row>
    <row r="20" spans="1:10" ht="30" x14ac:dyDescent="0.45">
      <c r="A20" s="49" t="s">
        <v>36</v>
      </c>
      <c r="B20" s="20"/>
      <c r="C20" s="21" t="s">
        <v>409</v>
      </c>
      <c r="D20" s="35">
        <v>5</v>
      </c>
      <c r="E20" s="25" t="s">
        <v>7</v>
      </c>
      <c r="F20" s="1"/>
      <c r="G20" s="20">
        <f t="shared" si="2"/>
        <v>0</v>
      </c>
      <c r="H20" s="91"/>
      <c r="I20" s="110"/>
    </row>
    <row r="21" spans="1:10" ht="18.5" x14ac:dyDescent="0.45">
      <c r="A21" s="49" t="s">
        <v>37</v>
      </c>
      <c r="B21" s="20"/>
      <c r="C21" s="21" t="s">
        <v>211</v>
      </c>
      <c r="D21" s="35">
        <v>10</v>
      </c>
      <c r="E21" s="25" t="s">
        <v>10</v>
      </c>
      <c r="F21" s="1"/>
      <c r="G21" s="20">
        <f t="shared" si="2"/>
        <v>0</v>
      </c>
      <c r="H21" s="91"/>
      <c r="I21" s="111"/>
    </row>
    <row r="22" spans="1:10" ht="30" x14ac:dyDescent="0.45">
      <c r="A22" s="49" t="s">
        <v>38</v>
      </c>
      <c r="B22" s="20"/>
      <c r="C22" s="21" t="s">
        <v>378</v>
      </c>
      <c r="D22" s="38">
        <v>2</v>
      </c>
      <c r="E22" s="25" t="s">
        <v>6</v>
      </c>
      <c r="F22" s="1"/>
      <c r="G22" s="20">
        <f t="shared" si="2"/>
        <v>0</v>
      </c>
      <c r="H22" s="91"/>
      <c r="I22" s="111"/>
    </row>
    <row r="23" spans="1:10" s="43" customFormat="1" ht="44.5" x14ac:dyDescent="0.45">
      <c r="A23" s="55" t="s">
        <v>39</v>
      </c>
      <c r="B23" s="40" t="s">
        <v>212</v>
      </c>
      <c r="C23" s="41" t="s">
        <v>213</v>
      </c>
      <c r="D23" s="42"/>
      <c r="E23" s="5"/>
      <c r="F23" s="40"/>
      <c r="G23" s="40">
        <f>SUM(G24:G27)</f>
        <v>0</v>
      </c>
      <c r="H23" s="92">
        <f>G23</f>
        <v>0</v>
      </c>
      <c r="I23" s="111"/>
      <c r="J23" s="74"/>
    </row>
    <row r="24" spans="1:10" ht="18.5" x14ac:dyDescent="0.45">
      <c r="A24" s="49" t="s">
        <v>40</v>
      </c>
      <c r="B24" s="20"/>
      <c r="C24" s="21" t="s">
        <v>214</v>
      </c>
      <c r="D24" s="38">
        <v>1</v>
      </c>
      <c r="E24" s="25" t="s">
        <v>6</v>
      </c>
      <c r="F24" s="1"/>
      <c r="G24" s="20">
        <f t="shared" ref="G24:G27" si="3">D24*F24</f>
        <v>0</v>
      </c>
      <c r="H24" s="91"/>
      <c r="I24" s="110"/>
    </row>
    <row r="25" spans="1:10" ht="30" x14ac:dyDescent="0.45">
      <c r="A25" s="49" t="s">
        <v>41</v>
      </c>
      <c r="B25" s="20"/>
      <c r="C25" s="21" t="s">
        <v>410</v>
      </c>
      <c r="D25" s="38">
        <v>5</v>
      </c>
      <c r="E25" s="23" t="s">
        <v>7</v>
      </c>
      <c r="F25" s="1"/>
      <c r="G25" s="20">
        <f t="shared" si="3"/>
        <v>0</v>
      </c>
      <c r="H25" s="91"/>
      <c r="I25" s="110"/>
    </row>
    <row r="26" spans="1:10" ht="18.5" x14ac:dyDescent="0.45">
      <c r="A26" s="49" t="s">
        <v>42</v>
      </c>
      <c r="B26" s="20"/>
      <c r="C26" s="21" t="s">
        <v>215</v>
      </c>
      <c r="D26" s="38">
        <v>1</v>
      </c>
      <c r="E26" s="25" t="s">
        <v>10</v>
      </c>
      <c r="F26" s="1"/>
      <c r="G26" s="20">
        <f t="shared" si="3"/>
        <v>0</v>
      </c>
      <c r="H26" s="91"/>
      <c r="I26" s="110"/>
    </row>
    <row r="27" spans="1:10" ht="18.5" x14ac:dyDescent="0.45">
      <c r="A27" s="49" t="s">
        <v>43</v>
      </c>
      <c r="B27" s="20"/>
      <c r="C27" s="21" t="s">
        <v>216</v>
      </c>
      <c r="D27" s="38">
        <v>5</v>
      </c>
      <c r="E27" s="23" t="s">
        <v>7</v>
      </c>
      <c r="F27" s="1"/>
      <c r="G27" s="20">
        <f t="shared" si="3"/>
        <v>0</v>
      </c>
      <c r="H27" s="91"/>
      <c r="I27" s="110"/>
    </row>
    <row r="28" spans="1:10" s="19" customFormat="1" ht="44.5" x14ac:dyDescent="0.45">
      <c r="A28" s="54" t="s">
        <v>44</v>
      </c>
      <c r="B28" s="17" t="s">
        <v>217</v>
      </c>
      <c r="C28" s="18" t="s">
        <v>218</v>
      </c>
      <c r="D28" s="42"/>
      <c r="E28" s="2"/>
      <c r="F28" s="17"/>
      <c r="G28" s="17">
        <f>SUM(G29:G33)</f>
        <v>0</v>
      </c>
      <c r="H28" s="90">
        <f>G28</f>
        <v>0</v>
      </c>
      <c r="I28" s="110"/>
      <c r="J28" s="73"/>
    </row>
    <row r="29" spans="1:10" ht="18.5" x14ac:dyDescent="0.45">
      <c r="A29" s="49" t="s">
        <v>45</v>
      </c>
      <c r="B29" s="20"/>
      <c r="C29" s="21" t="s">
        <v>219</v>
      </c>
      <c r="D29" s="35">
        <v>1</v>
      </c>
      <c r="E29" s="25" t="s">
        <v>6</v>
      </c>
      <c r="F29" s="1"/>
      <c r="G29" s="20">
        <f t="shared" ref="G29:G33" si="4">D29*F29</f>
        <v>0</v>
      </c>
      <c r="H29" s="91"/>
      <c r="I29" s="110"/>
    </row>
    <row r="30" spans="1:10" ht="30" x14ac:dyDescent="0.45">
      <c r="A30" s="49" t="s">
        <v>46</v>
      </c>
      <c r="B30" s="20"/>
      <c r="C30" s="21" t="s">
        <v>411</v>
      </c>
      <c r="D30" s="35">
        <v>3</v>
      </c>
      <c r="E30" s="23" t="s">
        <v>7</v>
      </c>
      <c r="F30" s="1"/>
      <c r="G30" s="20">
        <f t="shared" si="4"/>
        <v>0</v>
      </c>
      <c r="H30" s="91"/>
      <c r="I30" s="111"/>
    </row>
    <row r="31" spans="1:10" ht="18.5" x14ac:dyDescent="0.45">
      <c r="A31" s="49" t="s">
        <v>47</v>
      </c>
      <c r="B31" s="20"/>
      <c r="C31" s="21" t="s">
        <v>220</v>
      </c>
      <c r="D31" s="35">
        <v>1</v>
      </c>
      <c r="E31" s="25" t="s">
        <v>10</v>
      </c>
      <c r="F31" s="1"/>
      <c r="G31" s="20">
        <f t="shared" si="4"/>
        <v>0</v>
      </c>
      <c r="H31" s="91"/>
      <c r="I31" s="110"/>
    </row>
    <row r="32" spans="1:10" ht="18.5" x14ac:dyDescent="0.45">
      <c r="A32" s="49" t="s">
        <v>48</v>
      </c>
      <c r="B32" s="20"/>
      <c r="C32" s="21" t="s">
        <v>221</v>
      </c>
      <c r="D32" s="35">
        <v>2</v>
      </c>
      <c r="E32" s="23" t="s">
        <v>7</v>
      </c>
      <c r="F32" s="1"/>
      <c r="G32" s="20">
        <f t="shared" si="4"/>
        <v>0</v>
      </c>
      <c r="H32" s="91"/>
      <c r="I32" s="110"/>
    </row>
    <row r="33" spans="1:10" ht="30" x14ac:dyDescent="0.45">
      <c r="A33" s="49" t="s">
        <v>49</v>
      </c>
      <c r="B33" s="20"/>
      <c r="C33" s="24" t="s">
        <v>367</v>
      </c>
      <c r="D33" s="35">
        <v>1</v>
      </c>
      <c r="E33" s="25" t="s">
        <v>6</v>
      </c>
      <c r="F33" s="1"/>
      <c r="G33" s="20">
        <f t="shared" si="4"/>
        <v>0</v>
      </c>
      <c r="H33" s="91"/>
      <c r="I33" s="110"/>
    </row>
    <row r="34" spans="1:10" s="19" customFormat="1" ht="30" x14ac:dyDescent="0.45">
      <c r="A34" s="54" t="s">
        <v>50</v>
      </c>
      <c r="B34" s="17" t="s">
        <v>222</v>
      </c>
      <c r="C34" s="18" t="s">
        <v>223</v>
      </c>
      <c r="D34" s="42"/>
      <c r="E34" s="2"/>
      <c r="F34" s="17"/>
      <c r="G34" s="17">
        <f>SUM(G35:G37)</f>
        <v>0</v>
      </c>
      <c r="H34" s="90">
        <f>G34</f>
        <v>0</v>
      </c>
      <c r="I34" s="110"/>
      <c r="J34" s="73"/>
    </row>
    <row r="35" spans="1:10" ht="18.5" x14ac:dyDescent="0.45">
      <c r="A35" s="49" t="s">
        <v>51</v>
      </c>
      <c r="B35" s="20"/>
      <c r="C35" s="21" t="s">
        <v>224</v>
      </c>
      <c r="D35" s="35">
        <v>1</v>
      </c>
      <c r="E35" s="23" t="s">
        <v>6</v>
      </c>
      <c r="F35" s="1"/>
      <c r="G35" s="20">
        <f t="shared" ref="G35:G37" si="5">D35*F35</f>
        <v>0</v>
      </c>
      <c r="H35" s="91"/>
      <c r="I35" s="111"/>
    </row>
    <row r="36" spans="1:10" ht="18.5" x14ac:dyDescent="0.45">
      <c r="A36" s="49" t="s">
        <v>52</v>
      </c>
      <c r="B36" s="20"/>
      <c r="C36" s="21" t="s">
        <v>225</v>
      </c>
      <c r="D36" s="35">
        <v>1</v>
      </c>
      <c r="E36" s="23" t="s">
        <v>7</v>
      </c>
      <c r="F36" s="1"/>
      <c r="G36" s="20">
        <f t="shared" si="5"/>
        <v>0</v>
      </c>
      <c r="H36" s="91"/>
      <c r="I36" s="111"/>
    </row>
    <row r="37" spans="1:10" ht="18.5" x14ac:dyDescent="0.45">
      <c r="A37" s="49" t="s">
        <v>53</v>
      </c>
      <c r="B37" s="20"/>
      <c r="C37" s="21" t="s">
        <v>226</v>
      </c>
      <c r="D37" s="35">
        <v>1</v>
      </c>
      <c r="E37" s="23" t="s">
        <v>9</v>
      </c>
      <c r="F37" s="1"/>
      <c r="G37" s="20">
        <f t="shared" si="5"/>
        <v>0</v>
      </c>
      <c r="H37" s="91"/>
      <c r="I37" s="111"/>
    </row>
    <row r="38" spans="1:10" s="19" customFormat="1" ht="18.5" x14ac:dyDescent="0.45">
      <c r="A38" s="54" t="s">
        <v>54</v>
      </c>
      <c r="B38" s="17" t="s">
        <v>227</v>
      </c>
      <c r="C38" s="18" t="s">
        <v>228</v>
      </c>
      <c r="D38" s="35"/>
      <c r="E38" s="2"/>
      <c r="F38" s="17"/>
      <c r="G38" s="17">
        <f>SUM(G39:G42)</f>
        <v>0</v>
      </c>
      <c r="H38" s="90">
        <f>G38</f>
        <v>0</v>
      </c>
      <c r="I38" s="110"/>
      <c r="J38" s="73"/>
    </row>
    <row r="39" spans="1:10" ht="18.5" x14ac:dyDescent="0.45">
      <c r="A39" s="49" t="s">
        <v>55</v>
      </c>
      <c r="B39" s="20"/>
      <c r="C39" s="21" t="s">
        <v>229</v>
      </c>
      <c r="D39" s="35">
        <v>1</v>
      </c>
      <c r="E39" s="23" t="s">
        <v>6</v>
      </c>
      <c r="F39" s="1"/>
      <c r="G39" s="20">
        <f t="shared" ref="G39:G42" si="6">D39*F39</f>
        <v>0</v>
      </c>
      <c r="H39" s="91"/>
      <c r="I39" s="110"/>
    </row>
    <row r="40" spans="1:10" ht="30" x14ac:dyDescent="0.45">
      <c r="A40" s="49" t="s">
        <v>56</v>
      </c>
      <c r="B40" s="20"/>
      <c r="C40" s="21" t="s">
        <v>412</v>
      </c>
      <c r="D40" s="35">
        <v>1</v>
      </c>
      <c r="E40" s="23" t="s">
        <v>7</v>
      </c>
      <c r="F40" s="1"/>
      <c r="G40" s="20">
        <f t="shared" si="6"/>
        <v>0</v>
      </c>
      <c r="H40" s="91"/>
      <c r="I40" s="110"/>
    </row>
    <row r="41" spans="1:10" ht="18.5" x14ac:dyDescent="0.45">
      <c r="A41" s="49" t="s">
        <v>57</v>
      </c>
      <c r="B41" s="20"/>
      <c r="C41" s="21" t="s">
        <v>230</v>
      </c>
      <c r="D41" s="35">
        <v>1</v>
      </c>
      <c r="E41" s="23" t="s">
        <v>9</v>
      </c>
      <c r="F41" s="1"/>
      <c r="G41" s="20">
        <f t="shared" si="6"/>
        <v>0</v>
      </c>
      <c r="H41" s="91"/>
      <c r="I41" s="110"/>
    </row>
    <row r="42" spans="1:10" s="104" customFormat="1" ht="18.5" x14ac:dyDescent="0.45">
      <c r="A42" s="49" t="s">
        <v>58</v>
      </c>
      <c r="B42" s="21"/>
      <c r="C42" s="21" t="s">
        <v>231</v>
      </c>
      <c r="D42" s="35">
        <v>5</v>
      </c>
      <c r="E42" s="25" t="s">
        <v>7</v>
      </c>
      <c r="F42" s="1"/>
      <c r="G42" s="21">
        <f t="shared" si="6"/>
        <v>0</v>
      </c>
      <c r="H42" s="102"/>
      <c r="I42" s="113"/>
      <c r="J42" s="103"/>
    </row>
    <row r="43" spans="1:10" s="43" customFormat="1" ht="30" x14ac:dyDescent="0.45">
      <c r="A43" s="55" t="s">
        <v>59</v>
      </c>
      <c r="B43" s="40" t="s">
        <v>232</v>
      </c>
      <c r="C43" s="41" t="s">
        <v>233</v>
      </c>
      <c r="D43" s="35"/>
      <c r="E43" s="5"/>
      <c r="F43" s="40"/>
      <c r="G43" s="40">
        <f>SUM(G44:G48)</f>
        <v>0</v>
      </c>
      <c r="H43" s="92">
        <f>G43</f>
        <v>0</v>
      </c>
      <c r="I43" s="111"/>
      <c r="J43" s="74"/>
    </row>
    <row r="44" spans="1:10" ht="30" x14ac:dyDescent="0.45">
      <c r="A44" s="49" t="s">
        <v>60</v>
      </c>
      <c r="B44" s="20"/>
      <c r="C44" s="21" t="s">
        <v>234</v>
      </c>
      <c r="D44" s="35">
        <v>1</v>
      </c>
      <c r="E44" s="25" t="s">
        <v>6</v>
      </c>
      <c r="F44" s="1"/>
      <c r="G44" s="20">
        <f t="shared" ref="G44:G48" si="7">D44*F44</f>
        <v>0</v>
      </c>
      <c r="H44" s="91"/>
      <c r="I44" s="110"/>
    </row>
    <row r="45" spans="1:10" ht="18.5" x14ac:dyDescent="0.45">
      <c r="A45" s="49" t="s">
        <v>61</v>
      </c>
      <c r="B45" s="20"/>
      <c r="C45" s="21" t="s">
        <v>235</v>
      </c>
      <c r="D45" s="35">
        <v>1</v>
      </c>
      <c r="E45" s="25" t="s">
        <v>6</v>
      </c>
      <c r="F45" s="1"/>
      <c r="G45" s="20">
        <f t="shared" si="7"/>
        <v>0</v>
      </c>
      <c r="H45" s="91"/>
      <c r="I45" s="110"/>
    </row>
    <row r="46" spans="1:10" ht="30" x14ac:dyDescent="0.45">
      <c r="A46" s="49" t="s">
        <v>62</v>
      </c>
      <c r="B46" s="20"/>
      <c r="C46" s="21" t="s">
        <v>413</v>
      </c>
      <c r="D46" s="35">
        <v>5</v>
      </c>
      <c r="E46" s="25" t="s">
        <v>7</v>
      </c>
      <c r="F46" s="1"/>
      <c r="G46" s="20">
        <f t="shared" si="7"/>
        <v>0</v>
      </c>
      <c r="H46" s="91"/>
      <c r="I46" s="111"/>
    </row>
    <row r="47" spans="1:10" ht="18.5" x14ac:dyDescent="0.45">
      <c r="A47" s="49" t="s">
        <v>63</v>
      </c>
      <c r="B47" s="20"/>
      <c r="C47" s="21" t="s">
        <v>236</v>
      </c>
      <c r="D47" s="35">
        <v>10</v>
      </c>
      <c r="E47" s="25" t="s">
        <v>10</v>
      </c>
      <c r="F47" s="1"/>
      <c r="G47" s="20">
        <f t="shared" si="7"/>
        <v>0</v>
      </c>
      <c r="H47" s="91"/>
      <c r="I47" s="111"/>
    </row>
    <row r="48" spans="1:10" ht="18.5" x14ac:dyDescent="0.45">
      <c r="A48" s="49" t="s">
        <v>64</v>
      </c>
      <c r="B48" s="20"/>
      <c r="C48" s="24" t="s">
        <v>237</v>
      </c>
      <c r="D48" s="35">
        <v>10</v>
      </c>
      <c r="E48" s="25" t="s">
        <v>11</v>
      </c>
      <c r="F48" s="1"/>
      <c r="G48" s="20">
        <f t="shared" si="7"/>
        <v>0</v>
      </c>
      <c r="H48" s="91"/>
      <c r="I48" s="111"/>
    </row>
    <row r="49" spans="1:10" s="43" customFormat="1" ht="44.5" x14ac:dyDescent="0.45">
      <c r="A49" s="55" t="s">
        <v>65</v>
      </c>
      <c r="B49" s="40" t="s">
        <v>238</v>
      </c>
      <c r="C49" s="41" t="s">
        <v>239</v>
      </c>
      <c r="D49" s="42"/>
      <c r="E49" s="5"/>
      <c r="F49" s="40"/>
      <c r="G49" s="40">
        <f>SUM(G50:G53)</f>
        <v>0</v>
      </c>
      <c r="H49" s="92">
        <f>G49</f>
        <v>0</v>
      </c>
      <c r="I49" s="111"/>
      <c r="J49" s="74"/>
    </row>
    <row r="50" spans="1:10" ht="18.5" x14ac:dyDescent="0.45">
      <c r="A50" s="49" t="s">
        <v>66</v>
      </c>
      <c r="B50" s="20"/>
      <c r="C50" s="21" t="s">
        <v>240</v>
      </c>
      <c r="D50" s="35">
        <v>1</v>
      </c>
      <c r="E50" s="25" t="s">
        <v>6</v>
      </c>
      <c r="F50" s="1"/>
      <c r="G50" s="20">
        <f t="shared" ref="G50:G53" si="8">D50*F50</f>
        <v>0</v>
      </c>
      <c r="H50" s="91"/>
      <c r="I50" s="110"/>
    </row>
    <row r="51" spans="1:10" ht="30" x14ac:dyDescent="0.45">
      <c r="A51" s="49" t="s">
        <v>67</v>
      </c>
      <c r="B51" s="20"/>
      <c r="C51" s="21" t="s">
        <v>414</v>
      </c>
      <c r="D51" s="35">
        <v>5</v>
      </c>
      <c r="E51" s="23" t="s">
        <v>7</v>
      </c>
      <c r="F51" s="1"/>
      <c r="G51" s="20">
        <f t="shared" si="8"/>
        <v>0</v>
      </c>
      <c r="H51" s="91"/>
      <c r="I51" s="110"/>
    </row>
    <row r="52" spans="1:10" ht="18.5" x14ac:dyDescent="0.45">
      <c r="A52" s="49" t="s">
        <v>68</v>
      </c>
      <c r="B52" s="20"/>
      <c r="C52" s="21" t="s">
        <v>241</v>
      </c>
      <c r="D52" s="35">
        <v>1</v>
      </c>
      <c r="E52" s="25" t="s">
        <v>10</v>
      </c>
      <c r="F52" s="1"/>
      <c r="G52" s="20">
        <f t="shared" si="8"/>
        <v>0</v>
      </c>
      <c r="H52" s="91"/>
      <c r="I52" s="110"/>
    </row>
    <row r="53" spans="1:10" ht="18.5" x14ac:dyDescent="0.45">
      <c r="A53" s="49" t="s">
        <v>69</v>
      </c>
      <c r="B53" s="20"/>
      <c r="C53" s="21" t="s">
        <v>242</v>
      </c>
      <c r="D53" s="35">
        <v>5</v>
      </c>
      <c r="E53" s="23" t="s">
        <v>7</v>
      </c>
      <c r="F53" s="1"/>
      <c r="G53" s="20">
        <f t="shared" si="8"/>
        <v>0</v>
      </c>
      <c r="H53" s="91"/>
      <c r="I53" s="110"/>
    </row>
    <row r="54" spans="1:10" s="19" customFormat="1" ht="44.5" x14ac:dyDescent="0.45">
      <c r="A54" s="54" t="s">
        <v>70</v>
      </c>
      <c r="B54" s="17" t="s">
        <v>243</v>
      </c>
      <c r="C54" s="18" t="s">
        <v>244</v>
      </c>
      <c r="D54" s="35"/>
      <c r="E54" s="2"/>
      <c r="F54" s="17"/>
      <c r="G54" s="17">
        <f>SUM(G55:G59)</f>
        <v>0</v>
      </c>
      <c r="H54" s="90">
        <f>G54</f>
        <v>0</v>
      </c>
      <c r="I54" s="110"/>
      <c r="J54" s="73"/>
    </row>
    <row r="55" spans="1:10" ht="30" x14ac:dyDescent="0.45">
      <c r="A55" s="49" t="s">
        <v>71</v>
      </c>
      <c r="B55" s="20"/>
      <c r="C55" s="21" t="s">
        <v>245</v>
      </c>
      <c r="D55" s="35">
        <v>1</v>
      </c>
      <c r="E55" s="25" t="s">
        <v>6</v>
      </c>
      <c r="F55" s="1"/>
      <c r="G55" s="20">
        <f t="shared" ref="G55:G59" si="9">D55*F55</f>
        <v>0</v>
      </c>
      <c r="H55" s="91"/>
      <c r="I55" s="110"/>
    </row>
    <row r="56" spans="1:10" ht="18.5" x14ac:dyDescent="0.45">
      <c r="A56" s="49" t="s">
        <v>72</v>
      </c>
      <c r="B56" s="20"/>
      <c r="C56" s="21" t="s">
        <v>246</v>
      </c>
      <c r="D56" s="35">
        <v>3</v>
      </c>
      <c r="E56" s="25" t="s">
        <v>6</v>
      </c>
      <c r="F56" s="1"/>
      <c r="G56" s="20">
        <f t="shared" si="9"/>
        <v>0</v>
      </c>
      <c r="H56" s="91"/>
      <c r="I56" s="110"/>
    </row>
    <row r="57" spans="1:10" ht="30" x14ac:dyDescent="0.45">
      <c r="A57" s="49" t="s">
        <v>73</v>
      </c>
      <c r="B57" s="20"/>
      <c r="C57" s="21" t="s">
        <v>415</v>
      </c>
      <c r="D57" s="35">
        <v>1</v>
      </c>
      <c r="E57" s="23" t="s">
        <v>7</v>
      </c>
      <c r="F57" s="1"/>
      <c r="G57" s="20">
        <f t="shared" si="9"/>
        <v>0</v>
      </c>
      <c r="H57" s="91"/>
      <c r="I57" s="110"/>
    </row>
    <row r="58" spans="1:10" ht="18.5" x14ac:dyDescent="0.45">
      <c r="A58" s="49" t="s">
        <v>74</v>
      </c>
      <c r="B58" s="20"/>
      <c r="C58" s="21" t="s">
        <v>247</v>
      </c>
      <c r="D58" s="35">
        <v>2</v>
      </c>
      <c r="E58" s="25" t="s">
        <v>10</v>
      </c>
      <c r="F58" s="1"/>
      <c r="G58" s="20">
        <f t="shared" si="9"/>
        <v>0</v>
      </c>
      <c r="H58" s="91"/>
      <c r="I58" s="110"/>
    </row>
    <row r="59" spans="1:10" ht="18.5" x14ac:dyDescent="0.45">
      <c r="A59" s="49" t="s">
        <v>75</v>
      </c>
      <c r="B59" s="20"/>
      <c r="C59" s="24" t="s">
        <v>248</v>
      </c>
      <c r="D59" s="35">
        <v>5</v>
      </c>
      <c r="E59" s="23" t="s">
        <v>7</v>
      </c>
      <c r="F59" s="1"/>
      <c r="G59" s="20">
        <f t="shared" si="9"/>
        <v>0</v>
      </c>
      <c r="H59" s="91"/>
      <c r="I59" s="111"/>
    </row>
    <row r="60" spans="1:10" s="37" customFormat="1" ht="18.5" x14ac:dyDescent="0.45">
      <c r="A60" s="69" t="s">
        <v>76</v>
      </c>
      <c r="B60" s="40" t="s">
        <v>249</v>
      </c>
      <c r="C60" s="66" t="s">
        <v>250</v>
      </c>
      <c r="D60" s="35"/>
      <c r="E60" s="36"/>
      <c r="F60" s="17"/>
      <c r="G60" s="17">
        <f>SUM(G61:G63)</f>
        <v>0</v>
      </c>
      <c r="H60" s="90">
        <f>G60</f>
        <v>0</v>
      </c>
      <c r="I60" s="111"/>
      <c r="J60" s="76"/>
    </row>
    <row r="61" spans="1:10" s="37" customFormat="1" ht="18.5" x14ac:dyDescent="0.45">
      <c r="A61" s="49" t="s">
        <v>77</v>
      </c>
      <c r="B61" s="34"/>
      <c r="C61" s="65" t="s">
        <v>251</v>
      </c>
      <c r="D61" s="35">
        <v>1</v>
      </c>
      <c r="E61" s="39" t="s">
        <v>6</v>
      </c>
      <c r="F61" s="1"/>
      <c r="G61" s="34">
        <f t="shared" ref="G61:G63" si="10">D61*F61</f>
        <v>0</v>
      </c>
      <c r="H61" s="93"/>
      <c r="I61" s="111"/>
      <c r="J61" s="76"/>
    </row>
    <row r="62" spans="1:10" s="37" customFormat="1" ht="30" x14ac:dyDescent="0.45">
      <c r="A62" s="49" t="s">
        <v>78</v>
      </c>
      <c r="B62" s="34"/>
      <c r="C62" s="65" t="s">
        <v>416</v>
      </c>
      <c r="D62" s="35">
        <v>10</v>
      </c>
      <c r="E62" s="23" t="s">
        <v>7</v>
      </c>
      <c r="F62" s="1"/>
      <c r="G62" s="34">
        <f t="shared" si="10"/>
        <v>0</v>
      </c>
      <c r="H62" s="93"/>
      <c r="I62" s="111"/>
      <c r="J62" s="76"/>
    </row>
    <row r="63" spans="1:10" s="37" customFormat="1" ht="18.5" x14ac:dyDescent="0.45">
      <c r="A63" s="49" t="s">
        <v>79</v>
      </c>
      <c r="B63" s="34"/>
      <c r="C63" s="65" t="s">
        <v>252</v>
      </c>
      <c r="D63" s="35">
        <v>10</v>
      </c>
      <c r="E63" s="25" t="s">
        <v>10</v>
      </c>
      <c r="F63" s="1"/>
      <c r="G63" s="34">
        <f t="shared" si="10"/>
        <v>0</v>
      </c>
      <c r="H63" s="93"/>
      <c r="I63" s="111"/>
      <c r="J63" s="76"/>
    </row>
    <row r="64" spans="1:10" s="37" customFormat="1" ht="18.5" x14ac:dyDescent="0.45">
      <c r="A64" s="56" t="s">
        <v>80</v>
      </c>
      <c r="B64" s="40" t="s">
        <v>253</v>
      </c>
      <c r="C64" s="67" t="s">
        <v>254</v>
      </c>
      <c r="D64" s="35"/>
      <c r="E64" s="39"/>
      <c r="F64" s="34"/>
      <c r="G64" s="40">
        <f>SUM(G65:G70)</f>
        <v>0</v>
      </c>
      <c r="H64" s="92">
        <f>G64</f>
        <v>0</v>
      </c>
      <c r="I64" s="111"/>
      <c r="J64" s="76"/>
    </row>
    <row r="65" spans="1:10" s="37" customFormat="1" ht="30" x14ac:dyDescent="0.45">
      <c r="A65" s="61" t="s">
        <v>81</v>
      </c>
      <c r="B65" s="34"/>
      <c r="C65" s="65" t="s">
        <v>351</v>
      </c>
      <c r="D65" s="35">
        <v>1</v>
      </c>
      <c r="E65" s="39" t="s">
        <v>6</v>
      </c>
      <c r="F65" s="1"/>
      <c r="G65" s="34">
        <f t="shared" ref="G65:G81" si="11">D65*F65</f>
        <v>0</v>
      </c>
      <c r="H65" s="93"/>
      <c r="I65" s="111"/>
      <c r="J65" s="76"/>
    </row>
    <row r="66" spans="1:10" s="37" customFormat="1" ht="30" x14ac:dyDescent="0.45">
      <c r="A66" s="61" t="s">
        <v>82</v>
      </c>
      <c r="B66" s="34"/>
      <c r="C66" s="65" t="s">
        <v>336</v>
      </c>
      <c r="D66" s="35">
        <v>2</v>
      </c>
      <c r="E66" s="39" t="s">
        <v>6</v>
      </c>
      <c r="F66" s="1"/>
      <c r="G66" s="34">
        <f t="shared" si="11"/>
        <v>0</v>
      </c>
      <c r="H66" s="93"/>
      <c r="I66" s="111"/>
      <c r="J66" s="76"/>
    </row>
    <row r="67" spans="1:10" s="37" customFormat="1" ht="18.5" x14ac:dyDescent="0.45">
      <c r="A67" s="61" t="s">
        <v>83</v>
      </c>
      <c r="B67" s="34"/>
      <c r="C67" s="65" t="s">
        <v>255</v>
      </c>
      <c r="D67" s="35">
        <v>2</v>
      </c>
      <c r="E67" s="39" t="s">
        <v>6</v>
      </c>
      <c r="F67" s="1"/>
      <c r="G67" s="34">
        <f t="shared" si="11"/>
        <v>0</v>
      </c>
      <c r="H67" s="93"/>
      <c r="I67" s="111"/>
      <c r="J67" s="76"/>
    </row>
    <row r="68" spans="1:10" s="37" customFormat="1" ht="30" x14ac:dyDescent="0.45">
      <c r="A68" s="61" t="s">
        <v>84</v>
      </c>
      <c r="B68" s="34"/>
      <c r="C68" s="65" t="s">
        <v>335</v>
      </c>
      <c r="D68" s="35">
        <v>2</v>
      </c>
      <c r="E68" s="39" t="s">
        <v>6</v>
      </c>
      <c r="F68" s="1"/>
      <c r="G68" s="34">
        <f t="shared" si="11"/>
        <v>0</v>
      </c>
      <c r="H68" s="93"/>
      <c r="I68" s="111"/>
      <c r="J68" s="76"/>
    </row>
    <row r="69" spans="1:10" s="37" customFormat="1" ht="30" x14ac:dyDescent="0.45">
      <c r="A69" s="61" t="s">
        <v>85</v>
      </c>
      <c r="B69" s="34"/>
      <c r="C69" s="65" t="s">
        <v>417</v>
      </c>
      <c r="D69" s="35">
        <v>2</v>
      </c>
      <c r="E69" s="23" t="s">
        <v>7</v>
      </c>
      <c r="F69" s="1"/>
      <c r="G69" s="34">
        <f t="shared" si="11"/>
        <v>0</v>
      </c>
      <c r="H69" s="93"/>
      <c r="I69" s="111"/>
      <c r="J69" s="76"/>
    </row>
    <row r="70" spans="1:10" s="37" customFormat="1" ht="18.5" x14ac:dyDescent="0.45">
      <c r="A70" s="61" t="s">
        <v>86</v>
      </c>
      <c r="B70" s="34"/>
      <c r="C70" s="65" t="s">
        <v>420</v>
      </c>
      <c r="D70" s="35">
        <v>1</v>
      </c>
      <c r="E70" s="25" t="s">
        <v>10</v>
      </c>
      <c r="F70" s="1"/>
      <c r="G70" s="34">
        <f t="shared" si="11"/>
        <v>0</v>
      </c>
      <c r="H70" s="93"/>
      <c r="I70" s="111"/>
      <c r="J70" s="76"/>
    </row>
    <row r="71" spans="1:10" s="37" customFormat="1" ht="18.5" x14ac:dyDescent="0.45">
      <c r="A71" s="56" t="s">
        <v>87</v>
      </c>
      <c r="B71" s="40" t="s">
        <v>256</v>
      </c>
      <c r="C71" s="66" t="s">
        <v>257</v>
      </c>
      <c r="D71" s="35"/>
      <c r="E71" s="36"/>
      <c r="F71" s="17"/>
      <c r="G71" s="17">
        <f>SUM(G72:G74)</f>
        <v>0</v>
      </c>
      <c r="H71" s="90">
        <f>G71</f>
        <v>0</v>
      </c>
      <c r="I71" s="111"/>
      <c r="J71" s="76"/>
    </row>
    <row r="72" spans="1:10" s="37" customFormat="1" ht="18.5" x14ac:dyDescent="0.45">
      <c r="A72" s="61" t="s">
        <v>88</v>
      </c>
      <c r="B72" s="34"/>
      <c r="C72" s="65" t="s">
        <v>258</v>
      </c>
      <c r="D72" s="35">
        <v>1</v>
      </c>
      <c r="E72" s="39" t="s">
        <v>6</v>
      </c>
      <c r="F72" s="1"/>
      <c r="G72" s="34">
        <f t="shared" si="11"/>
        <v>0</v>
      </c>
      <c r="H72" s="93"/>
      <c r="I72" s="111"/>
      <c r="J72" s="76"/>
    </row>
    <row r="73" spans="1:10" s="37" customFormat="1" ht="30" x14ac:dyDescent="0.45">
      <c r="A73" s="61" t="s">
        <v>89</v>
      </c>
      <c r="B73" s="34"/>
      <c r="C73" s="65" t="s">
        <v>418</v>
      </c>
      <c r="D73" s="35">
        <v>10</v>
      </c>
      <c r="E73" s="23" t="s">
        <v>7</v>
      </c>
      <c r="F73" s="1"/>
      <c r="G73" s="34">
        <f t="shared" si="11"/>
        <v>0</v>
      </c>
      <c r="H73" s="93"/>
      <c r="I73" s="111"/>
      <c r="J73" s="76"/>
    </row>
    <row r="74" spans="1:10" s="37" customFormat="1" ht="18.5" x14ac:dyDescent="0.45">
      <c r="A74" s="61" t="s">
        <v>90</v>
      </c>
      <c r="B74" s="34"/>
      <c r="C74" s="65" t="s">
        <v>259</v>
      </c>
      <c r="D74" s="35">
        <v>10</v>
      </c>
      <c r="E74" s="25" t="s">
        <v>10</v>
      </c>
      <c r="F74" s="1"/>
      <c r="G74" s="34">
        <f t="shared" si="11"/>
        <v>0</v>
      </c>
      <c r="H74" s="93"/>
      <c r="I74" s="111"/>
      <c r="J74" s="76"/>
    </row>
    <row r="75" spans="1:10" s="37" customFormat="1" ht="18.5" x14ac:dyDescent="0.45">
      <c r="A75" s="56" t="s">
        <v>91</v>
      </c>
      <c r="B75" s="40" t="s">
        <v>260</v>
      </c>
      <c r="C75" s="67" t="s">
        <v>261</v>
      </c>
      <c r="D75" s="35"/>
      <c r="E75" s="39"/>
      <c r="F75" s="17"/>
      <c r="G75" s="17">
        <f>SUM(G76:G81)</f>
        <v>0</v>
      </c>
      <c r="H75" s="90">
        <f>G75</f>
        <v>0</v>
      </c>
      <c r="I75" s="111"/>
      <c r="J75" s="76"/>
    </row>
    <row r="76" spans="1:10" s="37" customFormat="1" ht="30" x14ac:dyDescent="0.45">
      <c r="A76" s="61" t="s">
        <v>92</v>
      </c>
      <c r="B76" s="34"/>
      <c r="C76" s="65" t="s">
        <v>262</v>
      </c>
      <c r="D76" s="35">
        <v>1</v>
      </c>
      <c r="E76" s="39" t="s">
        <v>6</v>
      </c>
      <c r="F76" s="1"/>
      <c r="G76" s="34">
        <f t="shared" si="11"/>
        <v>0</v>
      </c>
      <c r="H76" s="93"/>
      <c r="I76" s="111"/>
      <c r="J76" s="76"/>
    </row>
    <row r="77" spans="1:10" s="37" customFormat="1" ht="30" x14ac:dyDescent="0.45">
      <c r="A77" s="61" t="s">
        <v>93</v>
      </c>
      <c r="B77" s="34"/>
      <c r="C77" s="65" t="s">
        <v>263</v>
      </c>
      <c r="D77" s="35">
        <v>2</v>
      </c>
      <c r="E77" s="39" t="s">
        <v>6</v>
      </c>
      <c r="F77" s="1"/>
      <c r="G77" s="34">
        <f t="shared" si="11"/>
        <v>0</v>
      </c>
      <c r="H77" s="93"/>
      <c r="I77" s="111"/>
      <c r="J77" s="76"/>
    </row>
    <row r="78" spans="1:10" s="37" customFormat="1" ht="18.5" x14ac:dyDescent="0.45">
      <c r="A78" s="61" t="s">
        <v>94</v>
      </c>
      <c r="B78" s="34"/>
      <c r="C78" s="65" t="s">
        <v>264</v>
      </c>
      <c r="D78" s="35">
        <v>2</v>
      </c>
      <c r="E78" s="86" t="s">
        <v>6</v>
      </c>
      <c r="F78" s="1"/>
      <c r="G78" s="34">
        <f t="shared" si="11"/>
        <v>0</v>
      </c>
      <c r="H78" s="93"/>
      <c r="I78" s="111"/>
      <c r="J78" s="76"/>
    </row>
    <row r="79" spans="1:10" s="37" customFormat="1" ht="30" x14ac:dyDescent="0.45">
      <c r="A79" s="61" t="s">
        <v>95</v>
      </c>
      <c r="B79" s="34"/>
      <c r="C79" s="65" t="s">
        <v>265</v>
      </c>
      <c r="D79" s="35">
        <v>2</v>
      </c>
      <c r="E79" s="39" t="s">
        <v>6</v>
      </c>
      <c r="F79" s="1"/>
      <c r="G79" s="34">
        <f t="shared" si="11"/>
        <v>0</v>
      </c>
      <c r="H79" s="93"/>
      <c r="I79" s="111"/>
      <c r="J79" s="76"/>
    </row>
    <row r="80" spans="1:10" s="37" customFormat="1" ht="30" x14ac:dyDescent="0.45">
      <c r="A80" s="61" t="s">
        <v>96</v>
      </c>
      <c r="B80" s="34"/>
      <c r="C80" s="65" t="s">
        <v>419</v>
      </c>
      <c r="D80" s="35">
        <v>2</v>
      </c>
      <c r="E80" s="23" t="s">
        <v>7</v>
      </c>
      <c r="F80" s="1"/>
      <c r="G80" s="34">
        <f t="shared" si="11"/>
        <v>0</v>
      </c>
      <c r="H80" s="93"/>
      <c r="I80" s="111"/>
      <c r="J80" s="76"/>
    </row>
    <row r="81" spans="1:10" s="37" customFormat="1" ht="18.5" x14ac:dyDescent="0.45">
      <c r="A81" s="61" t="s">
        <v>97</v>
      </c>
      <c r="B81" s="34"/>
      <c r="C81" s="65" t="s">
        <v>266</v>
      </c>
      <c r="D81" s="35">
        <v>1</v>
      </c>
      <c r="E81" s="25" t="s">
        <v>10</v>
      </c>
      <c r="F81" s="1"/>
      <c r="G81" s="34">
        <f t="shared" si="11"/>
        <v>0</v>
      </c>
      <c r="H81" s="93"/>
      <c r="I81" s="111"/>
      <c r="J81" s="76"/>
    </row>
    <row r="82" spans="1:10" ht="18.5" x14ac:dyDescent="0.45">
      <c r="A82" s="70" t="s">
        <v>338</v>
      </c>
      <c r="B82" s="20"/>
      <c r="C82" s="18" t="s">
        <v>350</v>
      </c>
      <c r="D82" s="35"/>
      <c r="E82" s="23"/>
      <c r="F82" s="23"/>
      <c r="G82" s="20">
        <f>SUM(G83:G88)</f>
        <v>0</v>
      </c>
      <c r="H82" s="91">
        <f>G82</f>
        <v>0</v>
      </c>
      <c r="I82" s="110"/>
    </row>
    <row r="83" spans="1:10" ht="30" x14ac:dyDescent="0.45">
      <c r="A83" s="123" t="s">
        <v>339</v>
      </c>
      <c r="B83" s="20"/>
      <c r="C83" s="24" t="s">
        <v>373</v>
      </c>
      <c r="D83" s="35">
        <v>1</v>
      </c>
      <c r="E83" s="84" t="s">
        <v>6</v>
      </c>
      <c r="F83" s="1"/>
      <c r="G83" s="120">
        <f t="shared" ref="G83:G87" si="12">D83*F83</f>
        <v>0</v>
      </c>
      <c r="H83" s="99"/>
      <c r="I83" s="111"/>
      <c r="J83" s="76"/>
    </row>
    <row r="84" spans="1:10" ht="30" x14ac:dyDescent="0.45">
      <c r="A84" s="123" t="s">
        <v>340</v>
      </c>
      <c r="B84" s="20"/>
      <c r="C84" s="24" t="s">
        <v>368</v>
      </c>
      <c r="D84" s="35">
        <v>1</v>
      </c>
      <c r="E84" s="84" t="s">
        <v>6</v>
      </c>
      <c r="F84" s="1"/>
      <c r="G84" s="120">
        <f t="shared" si="12"/>
        <v>0</v>
      </c>
      <c r="H84" s="99"/>
      <c r="I84" s="111"/>
      <c r="J84" s="76"/>
    </row>
    <row r="85" spans="1:10" ht="30" x14ac:dyDescent="0.45">
      <c r="A85" s="123" t="s">
        <v>341</v>
      </c>
      <c r="B85" s="20"/>
      <c r="C85" s="24" t="s">
        <v>369</v>
      </c>
      <c r="D85" s="35">
        <v>2</v>
      </c>
      <c r="E85" s="84" t="s">
        <v>6</v>
      </c>
      <c r="F85" s="1"/>
      <c r="G85" s="120">
        <f t="shared" si="12"/>
        <v>0</v>
      </c>
      <c r="H85" s="99"/>
      <c r="I85" s="111"/>
      <c r="J85" s="76"/>
    </row>
    <row r="86" spans="1:10" ht="29" x14ac:dyDescent="0.45">
      <c r="A86" s="123" t="s">
        <v>342</v>
      </c>
      <c r="B86" s="20"/>
      <c r="C86" s="122" t="s">
        <v>370</v>
      </c>
      <c r="D86" s="35">
        <v>1</v>
      </c>
      <c r="E86" s="84" t="s">
        <v>6</v>
      </c>
      <c r="F86" s="1"/>
      <c r="G86" s="120">
        <f t="shared" si="12"/>
        <v>0</v>
      </c>
      <c r="H86" s="99"/>
      <c r="I86" s="111"/>
      <c r="J86" s="76"/>
    </row>
    <row r="87" spans="1:10" ht="29" x14ac:dyDescent="0.45">
      <c r="A87" s="123" t="s">
        <v>343</v>
      </c>
      <c r="B87" s="20"/>
      <c r="C87" s="122" t="s">
        <v>371</v>
      </c>
      <c r="D87" s="35">
        <v>1</v>
      </c>
      <c r="E87" s="84" t="s">
        <v>6</v>
      </c>
      <c r="F87" s="1"/>
      <c r="G87" s="120">
        <f t="shared" si="12"/>
        <v>0</v>
      </c>
      <c r="H87" s="99"/>
      <c r="I87" s="111"/>
      <c r="J87" s="76"/>
    </row>
    <row r="88" spans="1:10" ht="29" x14ac:dyDescent="0.45">
      <c r="A88" s="123" t="s">
        <v>344</v>
      </c>
      <c r="B88" s="20"/>
      <c r="C88" s="122" t="s">
        <v>372</v>
      </c>
      <c r="D88" s="35">
        <v>1</v>
      </c>
      <c r="E88" s="84" t="s">
        <v>6</v>
      </c>
      <c r="F88" s="1"/>
      <c r="G88" s="120">
        <f>D88*F88</f>
        <v>0</v>
      </c>
      <c r="H88" s="99"/>
      <c r="I88" s="111"/>
      <c r="J88" s="76"/>
    </row>
    <row r="89" spans="1:10" ht="42" x14ac:dyDescent="0.45">
      <c r="A89" s="12"/>
      <c r="B89" s="12"/>
      <c r="C89" s="13" t="s">
        <v>381</v>
      </c>
      <c r="D89" s="26"/>
      <c r="E89" s="27"/>
      <c r="F89" s="12"/>
      <c r="G89" s="12">
        <f>SUM(H90:H177)</f>
        <v>0</v>
      </c>
      <c r="H89" s="94"/>
      <c r="I89" s="110"/>
    </row>
    <row r="90" spans="1:10" s="19" customFormat="1" ht="18.5" x14ac:dyDescent="0.45">
      <c r="A90" s="56" t="s">
        <v>98</v>
      </c>
      <c r="B90" s="17" t="s">
        <v>267</v>
      </c>
      <c r="C90" s="30" t="s">
        <v>268</v>
      </c>
      <c r="D90" s="4"/>
      <c r="E90" s="2"/>
      <c r="F90" s="17"/>
      <c r="G90" s="17">
        <f>SUM(G91:G97)</f>
        <v>0</v>
      </c>
      <c r="H90" s="90">
        <f>G90</f>
        <v>0</v>
      </c>
      <c r="I90" s="110"/>
      <c r="J90" s="73"/>
    </row>
    <row r="91" spans="1:10" ht="44.5" x14ac:dyDescent="0.45">
      <c r="A91" s="61" t="s">
        <v>99</v>
      </c>
      <c r="B91" s="20"/>
      <c r="C91" s="21" t="s">
        <v>328</v>
      </c>
      <c r="D91" s="35">
        <v>10</v>
      </c>
      <c r="E91" s="23" t="s">
        <v>9</v>
      </c>
      <c r="F91" s="1"/>
      <c r="G91" s="20">
        <f t="shared" ref="G91:G97" si="13">D91*F91</f>
        <v>0</v>
      </c>
      <c r="H91" s="91"/>
      <c r="I91" s="110"/>
    </row>
    <row r="92" spans="1:10" ht="18.5" x14ac:dyDescent="0.45">
      <c r="A92" s="61" t="s">
        <v>100</v>
      </c>
      <c r="B92" s="20"/>
      <c r="C92" s="21" t="s">
        <v>399</v>
      </c>
      <c r="D92" s="35">
        <v>1</v>
      </c>
      <c r="E92" s="23" t="s">
        <v>9</v>
      </c>
      <c r="F92" s="1"/>
      <c r="G92" s="20">
        <f t="shared" si="13"/>
        <v>0</v>
      </c>
      <c r="H92" s="91"/>
      <c r="I92" s="110"/>
    </row>
    <row r="93" spans="1:10" ht="30" x14ac:dyDescent="0.45">
      <c r="A93" s="61" t="s">
        <v>101</v>
      </c>
      <c r="B93" s="20"/>
      <c r="C93" s="21" t="s">
        <v>388</v>
      </c>
      <c r="D93" s="35">
        <v>15</v>
      </c>
      <c r="E93" s="23" t="s">
        <v>7</v>
      </c>
      <c r="F93" s="1"/>
      <c r="G93" s="20">
        <f t="shared" si="13"/>
        <v>0</v>
      </c>
      <c r="H93" s="91"/>
      <c r="I93" s="111"/>
    </row>
    <row r="94" spans="1:10" ht="18.5" x14ac:dyDescent="0.45">
      <c r="A94" s="61" t="s">
        <v>102</v>
      </c>
      <c r="B94" s="20"/>
      <c r="C94" s="21" t="s">
        <v>398</v>
      </c>
      <c r="D94" s="35">
        <v>10</v>
      </c>
      <c r="E94" s="23" t="s">
        <v>7</v>
      </c>
      <c r="F94" s="1"/>
      <c r="G94" s="20">
        <f t="shared" si="13"/>
        <v>0</v>
      </c>
      <c r="H94" s="91"/>
      <c r="I94" s="110"/>
    </row>
    <row r="95" spans="1:10" ht="18.5" x14ac:dyDescent="0.45">
      <c r="A95" s="61" t="s">
        <v>103</v>
      </c>
      <c r="B95" s="20"/>
      <c r="C95" s="21" t="s">
        <v>269</v>
      </c>
      <c r="D95" s="35">
        <v>10</v>
      </c>
      <c r="E95" s="23" t="s">
        <v>7</v>
      </c>
      <c r="F95" s="1"/>
      <c r="G95" s="20">
        <f t="shared" si="13"/>
        <v>0</v>
      </c>
      <c r="H95" s="91"/>
      <c r="I95" s="110"/>
    </row>
    <row r="96" spans="1:10" ht="18.5" x14ac:dyDescent="0.45">
      <c r="A96" s="61" t="s">
        <v>104</v>
      </c>
      <c r="B96" s="20"/>
      <c r="C96" s="21" t="s">
        <v>386</v>
      </c>
      <c r="D96" s="35">
        <v>1</v>
      </c>
      <c r="E96" s="23" t="s">
        <v>6</v>
      </c>
      <c r="F96" s="1"/>
      <c r="G96" s="20">
        <f t="shared" si="13"/>
        <v>0</v>
      </c>
      <c r="H96" s="91"/>
      <c r="I96" s="110"/>
    </row>
    <row r="97" spans="1:10" ht="18.5" x14ac:dyDescent="0.45">
      <c r="A97" s="61" t="s">
        <v>105</v>
      </c>
      <c r="B97" s="20"/>
      <c r="C97" s="21" t="s">
        <v>383</v>
      </c>
      <c r="D97" s="35">
        <v>5</v>
      </c>
      <c r="E97" s="23" t="s">
        <v>6</v>
      </c>
      <c r="F97" s="1"/>
      <c r="G97" s="20">
        <f t="shared" si="13"/>
        <v>0</v>
      </c>
      <c r="H97" s="91"/>
      <c r="I97" s="110"/>
    </row>
    <row r="98" spans="1:10" s="60" customFormat="1" ht="18.5" x14ac:dyDescent="0.45">
      <c r="A98" s="54" t="s">
        <v>106</v>
      </c>
      <c r="B98" s="57" t="s">
        <v>270</v>
      </c>
      <c r="C98" s="58" t="s">
        <v>401</v>
      </c>
      <c r="D98" s="35"/>
      <c r="E98" s="59"/>
      <c r="F98" s="57"/>
      <c r="G98" s="57">
        <f>SUM(G99:G108)</f>
        <v>0</v>
      </c>
      <c r="H98" s="95">
        <f>G98</f>
        <v>0</v>
      </c>
      <c r="I98" s="110"/>
      <c r="J98" s="77"/>
    </row>
    <row r="99" spans="1:10" s="64" customFormat="1" ht="30" x14ac:dyDescent="0.45">
      <c r="A99" s="49" t="s">
        <v>107</v>
      </c>
      <c r="B99" s="62"/>
      <c r="C99" s="24" t="s">
        <v>271</v>
      </c>
      <c r="D99" s="35">
        <v>1</v>
      </c>
      <c r="E99" s="63" t="s">
        <v>6</v>
      </c>
      <c r="F99" s="1"/>
      <c r="G99" s="62">
        <f t="shared" ref="G99:G108" si="14">D99*F99</f>
        <v>0</v>
      </c>
      <c r="H99" s="96"/>
      <c r="I99" s="110"/>
      <c r="J99" s="75"/>
    </row>
    <row r="100" spans="1:10" s="64" customFormat="1" ht="18.5" x14ac:dyDescent="0.45">
      <c r="A100" s="49" t="s">
        <v>108</v>
      </c>
      <c r="B100" s="62"/>
      <c r="C100" s="24" t="s">
        <v>323</v>
      </c>
      <c r="D100" s="35">
        <v>1</v>
      </c>
      <c r="E100" s="63" t="s">
        <v>6</v>
      </c>
      <c r="F100" s="1"/>
      <c r="G100" s="62">
        <f t="shared" si="14"/>
        <v>0</v>
      </c>
      <c r="H100" s="96"/>
      <c r="I100" s="110"/>
      <c r="J100" s="75"/>
    </row>
    <row r="101" spans="1:10" s="64" customFormat="1" ht="30" x14ac:dyDescent="0.45">
      <c r="A101" s="49" t="s">
        <v>109</v>
      </c>
      <c r="B101" s="62"/>
      <c r="C101" s="24" t="s">
        <v>404</v>
      </c>
      <c r="D101" s="35">
        <v>15</v>
      </c>
      <c r="E101" s="63" t="s">
        <v>21</v>
      </c>
      <c r="F101" s="1"/>
      <c r="G101" s="62">
        <f t="shared" si="14"/>
        <v>0</v>
      </c>
      <c r="H101" s="96"/>
      <c r="I101" s="111"/>
      <c r="J101" s="75"/>
    </row>
    <row r="102" spans="1:10" s="64" customFormat="1" ht="30" x14ac:dyDescent="0.45">
      <c r="A102" s="49" t="s">
        <v>110</v>
      </c>
      <c r="B102" s="62"/>
      <c r="C102" s="24" t="s">
        <v>389</v>
      </c>
      <c r="D102" s="35">
        <v>25</v>
      </c>
      <c r="E102" s="63" t="s">
        <v>7</v>
      </c>
      <c r="F102" s="1"/>
      <c r="G102" s="62">
        <f t="shared" si="14"/>
        <v>0</v>
      </c>
      <c r="H102" s="96"/>
      <c r="I102" s="111"/>
      <c r="J102" s="75"/>
    </row>
    <row r="103" spans="1:10" s="64" customFormat="1" ht="18.5" x14ac:dyDescent="0.45">
      <c r="A103" s="49" t="s">
        <v>111</v>
      </c>
      <c r="B103" s="62"/>
      <c r="C103" s="24" t="s">
        <v>403</v>
      </c>
      <c r="D103" s="35">
        <v>5</v>
      </c>
      <c r="E103" s="63" t="s">
        <v>7</v>
      </c>
      <c r="F103" s="1"/>
      <c r="G103" s="62">
        <f t="shared" si="14"/>
        <v>0</v>
      </c>
      <c r="H103" s="96"/>
      <c r="I103" s="111"/>
      <c r="J103" s="75"/>
    </row>
    <row r="104" spans="1:10" s="64" customFormat="1" ht="18.5" x14ac:dyDescent="0.45">
      <c r="A104" s="49" t="s">
        <v>112</v>
      </c>
      <c r="B104" s="62"/>
      <c r="C104" s="24" t="s">
        <v>272</v>
      </c>
      <c r="D104" s="35">
        <v>5</v>
      </c>
      <c r="E104" s="63" t="s">
        <v>7</v>
      </c>
      <c r="F104" s="1"/>
      <c r="G104" s="62">
        <f t="shared" si="14"/>
        <v>0</v>
      </c>
      <c r="H104" s="96"/>
      <c r="I104" s="110"/>
      <c r="J104" s="75"/>
    </row>
    <row r="105" spans="1:10" s="64" customFormat="1" ht="18.5" x14ac:dyDescent="0.45">
      <c r="A105" s="49" t="s">
        <v>113</v>
      </c>
      <c r="B105" s="62"/>
      <c r="C105" s="24" t="s">
        <v>273</v>
      </c>
      <c r="D105" s="35">
        <v>1</v>
      </c>
      <c r="E105" s="63" t="s">
        <v>6</v>
      </c>
      <c r="F105" s="1"/>
      <c r="G105" s="62">
        <f t="shared" si="14"/>
        <v>0</v>
      </c>
      <c r="H105" s="96"/>
      <c r="I105" s="110"/>
      <c r="J105" s="75"/>
    </row>
    <row r="106" spans="1:10" s="64" customFormat="1" ht="30" x14ac:dyDescent="0.45">
      <c r="A106" s="49" t="s">
        <v>114</v>
      </c>
      <c r="B106" s="62"/>
      <c r="C106" s="24" t="s">
        <v>274</v>
      </c>
      <c r="D106" s="35">
        <v>1</v>
      </c>
      <c r="E106" s="63" t="s">
        <v>7</v>
      </c>
      <c r="F106" s="1"/>
      <c r="G106" s="62">
        <f t="shared" si="14"/>
        <v>0</v>
      </c>
      <c r="H106" s="96"/>
      <c r="I106" s="110"/>
      <c r="J106" s="75"/>
    </row>
    <row r="107" spans="1:10" s="64" customFormat="1" ht="18.5" x14ac:dyDescent="0.45">
      <c r="A107" s="49" t="s">
        <v>115</v>
      </c>
      <c r="B107" s="62"/>
      <c r="C107" s="132" t="s">
        <v>361</v>
      </c>
      <c r="D107" s="35">
        <v>2</v>
      </c>
      <c r="E107" s="63" t="s">
        <v>6</v>
      </c>
      <c r="F107" s="1"/>
      <c r="G107" s="62">
        <f t="shared" si="14"/>
        <v>0</v>
      </c>
      <c r="H107" s="96"/>
      <c r="I107" s="110"/>
      <c r="J107" s="75"/>
    </row>
    <row r="108" spans="1:10" s="64" customFormat="1" ht="18.5" x14ac:dyDescent="0.45">
      <c r="A108" s="49" t="s">
        <v>115</v>
      </c>
      <c r="B108" s="62"/>
      <c r="C108" s="24" t="s">
        <v>275</v>
      </c>
      <c r="D108" s="35">
        <v>5</v>
      </c>
      <c r="E108" s="63" t="s">
        <v>7</v>
      </c>
      <c r="F108" s="1"/>
      <c r="G108" s="62">
        <f t="shared" si="14"/>
        <v>0</v>
      </c>
      <c r="H108" s="96"/>
      <c r="I108" s="110"/>
      <c r="J108" s="75"/>
    </row>
    <row r="109" spans="1:10" s="60" customFormat="1" ht="18.5" x14ac:dyDescent="0.45">
      <c r="A109" s="54" t="s">
        <v>116</v>
      </c>
      <c r="B109" s="57" t="s">
        <v>276</v>
      </c>
      <c r="C109" s="58" t="s">
        <v>402</v>
      </c>
      <c r="D109" s="35"/>
      <c r="E109" s="59"/>
      <c r="F109" s="57"/>
      <c r="G109" s="57">
        <f>SUM(G110:G119)</f>
        <v>0</v>
      </c>
      <c r="H109" s="95">
        <f>G109</f>
        <v>0</v>
      </c>
      <c r="I109" s="110"/>
      <c r="J109" s="77"/>
    </row>
    <row r="110" spans="1:10" s="64" customFormat="1" ht="30" x14ac:dyDescent="0.45">
      <c r="A110" s="49" t="s">
        <v>117</v>
      </c>
      <c r="B110" s="62"/>
      <c r="C110" s="24" t="s">
        <v>277</v>
      </c>
      <c r="D110" s="35">
        <v>1</v>
      </c>
      <c r="E110" s="63" t="s">
        <v>6</v>
      </c>
      <c r="F110" s="1"/>
      <c r="G110" s="62">
        <f t="shared" ref="G110:G119" si="15">D110*F110</f>
        <v>0</v>
      </c>
      <c r="H110" s="96"/>
      <c r="I110" s="110"/>
      <c r="J110" s="75"/>
    </row>
    <row r="111" spans="1:10" s="64" customFormat="1" ht="18.5" x14ac:dyDescent="0.45">
      <c r="A111" s="49" t="s">
        <v>118</v>
      </c>
      <c r="B111" s="62"/>
      <c r="C111" s="24" t="s">
        <v>324</v>
      </c>
      <c r="D111" s="35">
        <v>1</v>
      </c>
      <c r="E111" s="63" t="s">
        <v>6</v>
      </c>
      <c r="F111" s="1"/>
      <c r="G111" s="62">
        <f t="shared" si="15"/>
        <v>0</v>
      </c>
      <c r="H111" s="96"/>
      <c r="I111" s="110"/>
      <c r="J111" s="75"/>
    </row>
    <row r="112" spans="1:10" s="64" customFormat="1" ht="30" x14ac:dyDescent="0.45">
      <c r="A112" s="49" t="s">
        <v>119</v>
      </c>
      <c r="B112" s="62"/>
      <c r="C112" s="24" t="s">
        <v>405</v>
      </c>
      <c r="D112" s="35">
        <v>15</v>
      </c>
      <c r="E112" s="63" t="s">
        <v>21</v>
      </c>
      <c r="F112" s="1"/>
      <c r="G112" s="62">
        <f t="shared" si="15"/>
        <v>0</v>
      </c>
      <c r="H112" s="96"/>
      <c r="I112" s="110"/>
      <c r="J112" s="75"/>
    </row>
    <row r="113" spans="1:10" s="64" customFormat="1" ht="30" x14ac:dyDescent="0.45">
      <c r="A113" s="49" t="s">
        <v>120</v>
      </c>
      <c r="B113" s="62"/>
      <c r="C113" s="24" t="s">
        <v>390</v>
      </c>
      <c r="D113" s="35">
        <v>5</v>
      </c>
      <c r="E113" s="63" t="s">
        <v>7</v>
      </c>
      <c r="F113" s="1"/>
      <c r="G113" s="62">
        <f t="shared" si="15"/>
        <v>0</v>
      </c>
      <c r="H113" s="96"/>
      <c r="I113" s="110"/>
      <c r="J113" s="75"/>
    </row>
    <row r="114" spans="1:10" s="64" customFormat="1" ht="30" x14ac:dyDescent="0.45">
      <c r="A114" s="49" t="s">
        <v>121</v>
      </c>
      <c r="B114" s="62"/>
      <c r="C114" s="24" t="s">
        <v>352</v>
      </c>
      <c r="D114" s="35">
        <v>5</v>
      </c>
      <c r="E114" s="63" t="s">
        <v>7</v>
      </c>
      <c r="F114" s="1"/>
      <c r="G114" s="62">
        <f t="shared" si="15"/>
        <v>0</v>
      </c>
      <c r="H114" s="96"/>
      <c r="I114" s="110"/>
      <c r="J114" s="75"/>
    </row>
    <row r="115" spans="1:10" s="64" customFormat="1" ht="18.5" x14ac:dyDescent="0.45">
      <c r="A115" s="49" t="s">
        <v>122</v>
      </c>
      <c r="B115" s="62"/>
      <c r="C115" s="24" t="s">
        <v>278</v>
      </c>
      <c r="D115" s="35">
        <v>5</v>
      </c>
      <c r="E115" s="63" t="s">
        <v>7</v>
      </c>
      <c r="F115" s="1"/>
      <c r="G115" s="62">
        <f t="shared" si="15"/>
        <v>0</v>
      </c>
      <c r="H115" s="96"/>
      <c r="I115" s="110"/>
      <c r="J115" s="75"/>
    </row>
    <row r="116" spans="1:10" s="64" customFormat="1" ht="18.5" x14ac:dyDescent="0.45">
      <c r="A116" s="49" t="s">
        <v>123</v>
      </c>
      <c r="B116" s="62"/>
      <c r="C116" s="24" t="s">
        <v>279</v>
      </c>
      <c r="D116" s="35">
        <v>1</v>
      </c>
      <c r="E116" s="63" t="s">
        <v>6</v>
      </c>
      <c r="F116" s="1"/>
      <c r="G116" s="62">
        <f t="shared" si="15"/>
        <v>0</v>
      </c>
      <c r="H116" s="96"/>
      <c r="I116" s="110"/>
      <c r="J116" s="75"/>
    </row>
    <row r="117" spans="1:10" s="64" customFormat="1" ht="30" x14ac:dyDescent="0.45">
      <c r="A117" s="49" t="s">
        <v>124</v>
      </c>
      <c r="B117" s="62"/>
      <c r="C117" s="24" t="s">
        <v>280</v>
      </c>
      <c r="D117" s="35">
        <v>1</v>
      </c>
      <c r="E117" s="63" t="s">
        <v>7</v>
      </c>
      <c r="F117" s="1"/>
      <c r="G117" s="62">
        <f t="shared" si="15"/>
        <v>0</v>
      </c>
      <c r="H117" s="96"/>
      <c r="I117" s="110"/>
      <c r="J117" s="75"/>
    </row>
    <row r="118" spans="1:10" s="64" customFormat="1" ht="18.5" x14ac:dyDescent="0.45">
      <c r="A118" s="49" t="s">
        <v>125</v>
      </c>
      <c r="B118" s="62"/>
      <c r="C118" s="132" t="s">
        <v>361</v>
      </c>
      <c r="D118" s="35">
        <v>2</v>
      </c>
      <c r="E118" s="63" t="s">
        <v>6</v>
      </c>
      <c r="F118" s="1"/>
      <c r="G118" s="62">
        <f t="shared" si="15"/>
        <v>0</v>
      </c>
      <c r="H118" s="96"/>
      <c r="I118" s="111"/>
      <c r="J118" s="75"/>
    </row>
    <row r="119" spans="1:10" s="129" customFormat="1" ht="18.5" x14ac:dyDescent="0.45">
      <c r="A119" s="49" t="s">
        <v>374</v>
      </c>
      <c r="B119" s="126"/>
      <c r="C119" s="126" t="s">
        <v>353</v>
      </c>
      <c r="D119" s="35">
        <v>7</v>
      </c>
      <c r="E119" s="63" t="s">
        <v>7</v>
      </c>
      <c r="F119" s="1"/>
      <c r="G119" s="126">
        <f t="shared" si="15"/>
        <v>0</v>
      </c>
      <c r="H119" s="127"/>
      <c r="I119" s="111"/>
      <c r="J119" s="128"/>
    </row>
    <row r="120" spans="1:10" s="60" customFormat="1" ht="18.5" x14ac:dyDescent="0.45">
      <c r="A120" s="54" t="s">
        <v>126</v>
      </c>
      <c r="B120" s="57" t="s">
        <v>281</v>
      </c>
      <c r="C120" s="58" t="s">
        <v>282</v>
      </c>
      <c r="D120" s="35"/>
      <c r="E120" s="59"/>
      <c r="F120" s="57"/>
      <c r="G120" s="57">
        <f>SUM(G121:G130)</f>
        <v>0</v>
      </c>
      <c r="H120" s="95">
        <f>G120</f>
        <v>0</v>
      </c>
      <c r="I120" s="110"/>
      <c r="J120" s="77"/>
    </row>
    <row r="121" spans="1:10" s="64" customFormat="1" ht="30" x14ac:dyDescent="0.45">
      <c r="A121" s="49" t="s">
        <v>127</v>
      </c>
      <c r="B121" s="62"/>
      <c r="C121" s="24" t="s">
        <v>283</v>
      </c>
      <c r="D121" s="35">
        <v>1</v>
      </c>
      <c r="E121" s="63" t="s">
        <v>6</v>
      </c>
      <c r="F121" s="1"/>
      <c r="G121" s="62">
        <f t="shared" ref="G121:G130" si="16">D121*F121</f>
        <v>0</v>
      </c>
      <c r="H121" s="96"/>
      <c r="I121" s="110"/>
      <c r="J121" s="75"/>
    </row>
    <row r="122" spans="1:10" s="64" customFormat="1" ht="18.5" x14ac:dyDescent="0.45">
      <c r="A122" s="49" t="s">
        <v>128</v>
      </c>
      <c r="B122" s="62"/>
      <c r="C122" s="24" t="s">
        <v>325</v>
      </c>
      <c r="D122" s="35">
        <v>1</v>
      </c>
      <c r="E122" s="63" t="s">
        <v>6</v>
      </c>
      <c r="F122" s="1"/>
      <c r="G122" s="62">
        <f t="shared" si="16"/>
        <v>0</v>
      </c>
      <c r="H122" s="96"/>
      <c r="I122" s="110"/>
      <c r="J122" s="75"/>
    </row>
    <row r="123" spans="1:10" s="64" customFormat="1" ht="30" x14ac:dyDescent="0.45">
      <c r="A123" s="49" t="s">
        <v>129</v>
      </c>
      <c r="B123" s="62"/>
      <c r="C123" s="24" t="s">
        <v>427</v>
      </c>
      <c r="D123" s="35">
        <v>15</v>
      </c>
      <c r="E123" s="63" t="s">
        <v>21</v>
      </c>
      <c r="F123" s="1"/>
      <c r="G123" s="62">
        <f t="shared" si="16"/>
        <v>0</v>
      </c>
      <c r="H123" s="96"/>
      <c r="I123" s="110"/>
      <c r="J123" s="75"/>
    </row>
    <row r="124" spans="1:10" s="64" customFormat="1" ht="30" x14ac:dyDescent="0.45">
      <c r="A124" s="49" t="s">
        <v>130</v>
      </c>
      <c r="B124" s="62"/>
      <c r="C124" s="24" t="s">
        <v>391</v>
      </c>
      <c r="D124" s="35">
        <v>5</v>
      </c>
      <c r="E124" s="63" t="s">
        <v>7</v>
      </c>
      <c r="F124" s="1"/>
      <c r="G124" s="62">
        <f t="shared" si="16"/>
        <v>0</v>
      </c>
      <c r="H124" s="96"/>
      <c r="I124" s="110"/>
      <c r="J124" s="75"/>
    </row>
    <row r="125" spans="1:10" s="64" customFormat="1" ht="30" x14ac:dyDescent="0.45">
      <c r="A125" s="49" t="s">
        <v>131</v>
      </c>
      <c r="B125" s="62"/>
      <c r="C125" s="24" t="s">
        <v>354</v>
      </c>
      <c r="D125" s="35">
        <v>5</v>
      </c>
      <c r="E125" s="63" t="s">
        <v>7</v>
      </c>
      <c r="F125" s="1"/>
      <c r="G125" s="62">
        <f t="shared" si="16"/>
        <v>0</v>
      </c>
      <c r="H125" s="96"/>
      <c r="I125" s="110"/>
      <c r="J125" s="75"/>
    </row>
    <row r="126" spans="1:10" s="64" customFormat="1" ht="18.5" x14ac:dyDescent="0.45">
      <c r="A126" s="49" t="s">
        <v>132</v>
      </c>
      <c r="B126" s="62"/>
      <c r="C126" s="24" t="s">
        <v>284</v>
      </c>
      <c r="D126" s="35">
        <v>5</v>
      </c>
      <c r="E126" s="63" t="s">
        <v>7</v>
      </c>
      <c r="F126" s="1"/>
      <c r="G126" s="62">
        <f t="shared" si="16"/>
        <v>0</v>
      </c>
      <c r="H126" s="96"/>
      <c r="I126" s="110"/>
      <c r="J126" s="75"/>
    </row>
    <row r="127" spans="1:10" s="64" customFormat="1" ht="18.5" x14ac:dyDescent="0.45">
      <c r="A127" s="49" t="s">
        <v>133</v>
      </c>
      <c r="B127" s="62"/>
      <c r="C127" s="24" t="s">
        <v>285</v>
      </c>
      <c r="D127" s="35">
        <v>1</v>
      </c>
      <c r="E127" s="63" t="s">
        <v>6</v>
      </c>
      <c r="F127" s="1"/>
      <c r="G127" s="62">
        <f t="shared" si="16"/>
        <v>0</v>
      </c>
      <c r="H127" s="96"/>
      <c r="I127" s="110"/>
      <c r="J127" s="75"/>
    </row>
    <row r="128" spans="1:10" s="64" customFormat="1" ht="30" x14ac:dyDescent="0.45">
      <c r="A128" s="49" t="s">
        <v>134</v>
      </c>
      <c r="B128" s="62"/>
      <c r="C128" s="24" t="s">
        <v>286</v>
      </c>
      <c r="D128" s="35">
        <v>1</v>
      </c>
      <c r="E128" s="63" t="s">
        <v>7</v>
      </c>
      <c r="F128" s="1"/>
      <c r="G128" s="62">
        <f t="shared" si="16"/>
        <v>0</v>
      </c>
      <c r="H128" s="96"/>
      <c r="I128" s="110"/>
      <c r="J128" s="75"/>
    </row>
    <row r="129" spans="1:10" s="64" customFormat="1" ht="18.5" x14ac:dyDescent="0.45">
      <c r="A129" s="49" t="s">
        <v>135</v>
      </c>
      <c r="B129" s="62"/>
      <c r="C129" s="132" t="s">
        <v>361</v>
      </c>
      <c r="D129" s="35">
        <v>2</v>
      </c>
      <c r="E129" s="63" t="s">
        <v>6</v>
      </c>
      <c r="F129" s="1"/>
      <c r="G129" s="62">
        <f t="shared" si="16"/>
        <v>0</v>
      </c>
      <c r="H129" s="96"/>
      <c r="I129" s="110"/>
      <c r="J129" s="75"/>
    </row>
    <row r="130" spans="1:10" s="64" customFormat="1" ht="18.5" x14ac:dyDescent="0.45">
      <c r="A130" s="49" t="s">
        <v>375</v>
      </c>
      <c r="B130" s="62"/>
      <c r="C130" s="24" t="s">
        <v>355</v>
      </c>
      <c r="D130" s="35">
        <v>5</v>
      </c>
      <c r="E130" s="63" t="s">
        <v>7</v>
      </c>
      <c r="F130" s="1"/>
      <c r="G130" s="62">
        <f t="shared" si="16"/>
        <v>0</v>
      </c>
      <c r="H130" s="96"/>
      <c r="I130" s="110"/>
      <c r="J130" s="75"/>
    </row>
    <row r="131" spans="1:10" s="60" customFormat="1" ht="18.5" x14ac:dyDescent="0.45">
      <c r="A131" s="54" t="s">
        <v>136</v>
      </c>
      <c r="B131" s="57" t="s">
        <v>287</v>
      </c>
      <c r="C131" s="58" t="s">
        <v>288</v>
      </c>
      <c r="D131" s="35"/>
      <c r="E131" s="59"/>
      <c r="F131" s="57"/>
      <c r="G131" s="57">
        <f>SUM(G132:G140)</f>
        <v>0</v>
      </c>
      <c r="H131" s="95">
        <f>G131</f>
        <v>0</v>
      </c>
      <c r="I131" s="110"/>
      <c r="J131" s="77"/>
    </row>
    <row r="132" spans="1:10" s="64" customFormat="1" ht="30" x14ac:dyDescent="0.45">
      <c r="A132" s="49" t="s">
        <v>137</v>
      </c>
      <c r="B132" s="62"/>
      <c r="C132" s="24" t="s">
        <v>289</v>
      </c>
      <c r="D132" s="35">
        <v>1</v>
      </c>
      <c r="E132" s="63" t="s">
        <v>6</v>
      </c>
      <c r="F132" s="1"/>
      <c r="G132" s="62">
        <f t="shared" ref="G132:G140" si="17">D132*F132</f>
        <v>0</v>
      </c>
      <c r="H132" s="96"/>
      <c r="I132" s="110"/>
      <c r="J132" s="75"/>
    </row>
    <row r="133" spans="1:10" s="64" customFormat="1" ht="18.5" x14ac:dyDescent="0.45">
      <c r="A133" s="49" t="s">
        <v>138</v>
      </c>
      <c r="B133" s="62"/>
      <c r="C133" s="24" t="s">
        <v>326</v>
      </c>
      <c r="D133" s="35">
        <v>1</v>
      </c>
      <c r="E133" s="63" t="s">
        <v>6</v>
      </c>
      <c r="F133" s="1"/>
      <c r="G133" s="62">
        <f t="shared" si="17"/>
        <v>0</v>
      </c>
      <c r="H133" s="96"/>
      <c r="I133" s="111"/>
      <c r="J133" s="75"/>
    </row>
    <row r="134" spans="1:10" s="64" customFormat="1" ht="30" x14ac:dyDescent="0.45">
      <c r="A134" s="49" t="s">
        <v>139</v>
      </c>
      <c r="B134" s="62"/>
      <c r="C134" s="24" t="s">
        <v>406</v>
      </c>
      <c r="D134" s="35">
        <v>15</v>
      </c>
      <c r="E134" s="63" t="s">
        <v>21</v>
      </c>
      <c r="F134" s="1"/>
      <c r="G134" s="62">
        <f t="shared" si="17"/>
        <v>0</v>
      </c>
      <c r="H134" s="96"/>
      <c r="I134" s="111"/>
      <c r="J134" s="75"/>
    </row>
    <row r="135" spans="1:10" s="64" customFormat="1" ht="30" x14ac:dyDescent="0.45">
      <c r="A135" s="49" t="s">
        <v>140</v>
      </c>
      <c r="B135" s="62"/>
      <c r="C135" s="24" t="s">
        <v>392</v>
      </c>
      <c r="D135" s="35">
        <v>5</v>
      </c>
      <c r="E135" s="63" t="s">
        <v>7</v>
      </c>
      <c r="F135" s="1"/>
      <c r="G135" s="62">
        <f t="shared" si="17"/>
        <v>0</v>
      </c>
      <c r="H135" s="96"/>
      <c r="I135" s="111"/>
      <c r="J135" s="75"/>
    </row>
    <row r="136" spans="1:10" s="64" customFormat="1" ht="30" x14ac:dyDescent="0.45">
      <c r="A136" s="49" t="s">
        <v>141</v>
      </c>
      <c r="B136" s="62"/>
      <c r="C136" s="24" t="s">
        <v>356</v>
      </c>
      <c r="D136" s="35">
        <v>5</v>
      </c>
      <c r="E136" s="63" t="s">
        <v>7</v>
      </c>
      <c r="F136" s="1"/>
      <c r="G136" s="62">
        <f t="shared" si="17"/>
        <v>0</v>
      </c>
      <c r="H136" s="96"/>
      <c r="I136" s="111"/>
      <c r="J136" s="75"/>
    </row>
    <row r="137" spans="1:10" s="64" customFormat="1" ht="18.5" x14ac:dyDescent="0.45">
      <c r="A137" s="49" t="s">
        <v>142</v>
      </c>
      <c r="B137" s="62"/>
      <c r="C137" s="24" t="s">
        <v>290</v>
      </c>
      <c r="D137" s="35">
        <v>5</v>
      </c>
      <c r="E137" s="63" t="s">
        <v>7</v>
      </c>
      <c r="F137" s="1"/>
      <c r="G137" s="62">
        <f t="shared" si="17"/>
        <v>0</v>
      </c>
      <c r="H137" s="96"/>
      <c r="I137" s="111"/>
      <c r="J137" s="75"/>
    </row>
    <row r="138" spans="1:10" s="64" customFormat="1" ht="18.5" x14ac:dyDescent="0.45">
      <c r="A138" s="49" t="s">
        <v>143</v>
      </c>
      <c r="B138" s="62"/>
      <c r="C138" s="24" t="s">
        <v>291</v>
      </c>
      <c r="D138" s="35">
        <v>1</v>
      </c>
      <c r="E138" s="63" t="s">
        <v>6</v>
      </c>
      <c r="F138" s="1"/>
      <c r="G138" s="62">
        <f t="shared" si="17"/>
        <v>0</v>
      </c>
      <c r="H138" s="96"/>
      <c r="I138" s="111"/>
      <c r="J138" s="75"/>
    </row>
    <row r="139" spans="1:10" s="64" customFormat="1" ht="30" x14ac:dyDescent="0.45">
      <c r="A139" s="49" t="s">
        <v>144</v>
      </c>
      <c r="B139" s="62"/>
      <c r="C139" s="24" t="s">
        <v>407</v>
      </c>
      <c r="D139" s="35">
        <v>1</v>
      </c>
      <c r="E139" s="63" t="s">
        <v>7</v>
      </c>
      <c r="F139" s="1"/>
      <c r="G139" s="62">
        <f t="shared" si="17"/>
        <v>0</v>
      </c>
      <c r="H139" s="96"/>
      <c r="I139" s="111"/>
      <c r="J139" s="75"/>
    </row>
    <row r="140" spans="1:10" s="64" customFormat="1" ht="18.5" x14ac:dyDescent="0.45">
      <c r="A140" s="49" t="s">
        <v>145</v>
      </c>
      <c r="B140" s="62"/>
      <c r="C140" s="24" t="s">
        <v>357</v>
      </c>
      <c r="D140" s="35">
        <v>5</v>
      </c>
      <c r="E140" s="63" t="s">
        <v>7</v>
      </c>
      <c r="F140" s="1"/>
      <c r="G140" s="62">
        <f t="shared" si="17"/>
        <v>0</v>
      </c>
      <c r="H140" s="96"/>
      <c r="I140" s="111"/>
      <c r="J140" s="75"/>
    </row>
    <row r="141" spans="1:10" s="19" customFormat="1" ht="18.5" x14ac:dyDescent="0.45">
      <c r="A141" s="54" t="s">
        <v>146</v>
      </c>
      <c r="B141" s="17" t="s">
        <v>292</v>
      </c>
      <c r="C141" s="18" t="s">
        <v>293</v>
      </c>
      <c r="D141" s="35"/>
      <c r="E141" s="2"/>
      <c r="F141" s="17"/>
      <c r="G141" s="17">
        <f>SUM(G142:G146)</f>
        <v>0</v>
      </c>
      <c r="H141" s="90">
        <f>G141</f>
        <v>0</v>
      </c>
      <c r="I141" s="110"/>
      <c r="J141" s="73"/>
    </row>
    <row r="142" spans="1:10" ht="18.5" x14ac:dyDescent="0.45">
      <c r="A142" s="49" t="s">
        <v>147</v>
      </c>
      <c r="B142" s="20"/>
      <c r="C142" s="21" t="s">
        <v>294</v>
      </c>
      <c r="D142" s="35">
        <v>15</v>
      </c>
      <c r="E142" s="23" t="s">
        <v>9</v>
      </c>
      <c r="F142" s="1"/>
      <c r="G142" s="20">
        <f t="shared" ref="G142:G146" si="18">D142*F142</f>
        <v>0</v>
      </c>
      <c r="H142" s="91"/>
      <c r="I142" s="110"/>
    </row>
    <row r="143" spans="1:10" ht="30" x14ac:dyDescent="0.45">
      <c r="A143" s="49" t="s">
        <v>148</v>
      </c>
      <c r="B143" s="20"/>
      <c r="C143" s="21" t="s">
        <v>393</v>
      </c>
      <c r="D143" s="35">
        <v>5</v>
      </c>
      <c r="E143" s="23" t="s">
        <v>11</v>
      </c>
      <c r="F143" s="1"/>
      <c r="G143" s="20">
        <f t="shared" si="18"/>
        <v>0</v>
      </c>
      <c r="H143" s="91"/>
      <c r="I143" s="111"/>
    </row>
    <row r="144" spans="1:10" s="108" customFormat="1" ht="18.5" x14ac:dyDescent="0.45">
      <c r="A144" s="105" t="s">
        <v>149</v>
      </c>
      <c r="B144" s="101"/>
      <c r="C144" s="101" t="s">
        <v>358</v>
      </c>
      <c r="D144" s="35">
        <v>5</v>
      </c>
      <c r="E144" s="23" t="s">
        <v>11</v>
      </c>
      <c r="F144" s="1"/>
      <c r="G144" s="101">
        <f t="shared" si="18"/>
        <v>0</v>
      </c>
      <c r="H144" s="106"/>
      <c r="I144" s="112"/>
      <c r="J144" s="107"/>
    </row>
    <row r="145" spans="1:10" ht="18.5" x14ac:dyDescent="0.45">
      <c r="A145" s="49" t="s">
        <v>150</v>
      </c>
      <c r="B145" s="20"/>
      <c r="C145" s="21" t="s">
        <v>295</v>
      </c>
      <c r="D145" s="35">
        <v>10</v>
      </c>
      <c r="E145" s="23" t="s">
        <v>11</v>
      </c>
      <c r="F145" s="1"/>
      <c r="G145" s="20">
        <f t="shared" si="18"/>
        <v>0</v>
      </c>
      <c r="H145" s="91"/>
      <c r="I145" s="110"/>
    </row>
    <row r="146" spans="1:10" ht="18.5" x14ac:dyDescent="0.45">
      <c r="A146" s="49" t="s">
        <v>151</v>
      </c>
      <c r="B146" s="20"/>
      <c r="C146" s="21" t="s">
        <v>422</v>
      </c>
      <c r="D146" s="35">
        <v>10</v>
      </c>
      <c r="E146" s="23" t="s">
        <v>6</v>
      </c>
      <c r="F146" s="1"/>
      <c r="G146" s="20">
        <f t="shared" si="18"/>
        <v>0</v>
      </c>
      <c r="H146" s="91"/>
      <c r="I146" s="110"/>
    </row>
    <row r="147" spans="1:10" s="19" customFormat="1" ht="18.5" x14ac:dyDescent="0.45">
      <c r="A147" s="70" t="s">
        <v>152</v>
      </c>
      <c r="B147" s="17" t="s">
        <v>296</v>
      </c>
      <c r="C147" s="18" t="s">
        <v>297</v>
      </c>
      <c r="D147" s="35"/>
      <c r="E147" s="2"/>
      <c r="F147" s="17"/>
      <c r="G147" s="17">
        <f>SUM(G148:G152)</f>
        <v>0</v>
      </c>
      <c r="H147" s="90">
        <f>G147</f>
        <v>0</v>
      </c>
      <c r="I147" s="110"/>
      <c r="J147" s="73"/>
    </row>
    <row r="148" spans="1:10" ht="18.5" x14ac:dyDescent="0.45">
      <c r="A148" s="49" t="s">
        <v>153</v>
      </c>
      <c r="B148" s="20"/>
      <c r="C148" s="21" t="s">
        <v>298</v>
      </c>
      <c r="D148" s="35">
        <v>1</v>
      </c>
      <c r="E148" s="23" t="s">
        <v>9</v>
      </c>
      <c r="F148" s="1"/>
      <c r="G148" s="20">
        <f t="shared" ref="G148:G152" si="19">D148*F148</f>
        <v>0</v>
      </c>
      <c r="H148" s="91"/>
      <c r="I148" s="110"/>
    </row>
    <row r="149" spans="1:10" ht="30" x14ac:dyDescent="0.45">
      <c r="A149" s="49" t="s">
        <v>154</v>
      </c>
      <c r="B149" s="20"/>
      <c r="C149" s="21" t="s">
        <v>394</v>
      </c>
      <c r="D149" s="35">
        <v>2</v>
      </c>
      <c r="E149" s="23" t="s">
        <v>7</v>
      </c>
      <c r="F149" s="1"/>
      <c r="G149" s="20">
        <f t="shared" si="19"/>
        <v>0</v>
      </c>
      <c r="H149" s="91"/>
      <c r="I149" s="110"/>
    </row>
    <row r="150" spans="1:10" ht="30" x14ac:dyDescent="0.45">
      <c r="A150" s="49" t="s">
        <v>155</v>
      </c>
      <c r="B150" s="20"/>
      <c r="C150" s="21" t="s">
        <v>362</v>
      </c>
      <c r="D150" s="35">
        <v>1</v>
      </c>
      <c r="E150" s="23" t="s">
        <v>7</v>
      </c>
      <c r="F150" s="1"/>
      <c r="G150" s="20">
        <f t="shared" si="19"/>
        <v>0</v>
      </c>
      <c r="H150" s="91"/>
      <c r="I150" s="110"/>
    </row>
    <row r="151" spans="1:10" ht="18.5" x14ac:dyDescent="0.45">
      <c r="A151" s="49" t="s">
        <v>156</v>
      </c>
      <c r="B151" s="20"/>
      <c r="C151" s="21" t="s">
        <v>299</v>
      </c>
      <c r="D151" s="35">
        <v>1</v>
      </c>
      <c r="E151" s="23" t="s">
        <v>7</v>
      </c>
      <c r="F151" s="1"/>
      <c r="G151" s="20">
        <f t="shared" si="19"/>
        <v>0</v>
      </c>
      <c r="H151" s="91"/>
      <c r="I151" s="110"/>
    </row>
    <row r="152" spans="1:10" ht="18.5" x14ac:dyDescent="0.45">
      <c r="A152" s="49" t="s">
        <v>157</v>
      </c>
      <c r="B152" s="20"/>
      <c r="C152" s="21" t="s">
        <v>359</v>
      </c>
      <c r="D152" s="35">
        <v>1</v>
      </c>
      <c r="E152" s="23" t="s">
        <v>6</v>
      </c>
      <c r="F152" s="1"/>
      <c r="G152" s="20">
        <f t="shared" si="19"/>
        <v>0</v>
      </c>
      <c r="H152" s="91"/>
      <c r="I152" s="110"/>
    </row>
    <row r="153" spans="1:10" s="19" customFormat="1" ht="18.5" x14ac:dyDescent="0.45">
      <c r="A153" s="70" t="s">
        <v>158</v>
      </c>
      <c r="B153" s="17" t="s">
        <v>300</v>
      </c>
      <c r="C153" s="18" t="s">
        <v>301</v>
      </c>
      <c r="D153" s="35"/>
      <c r="E153" s="2"/>
      <c r="F153" s="17"/>
      <c r="G153" s="17">
        <f>SUM(G154:G160)</f>
        <v>0</v>
      </c>
      <c r="H153" s="90">
        <f>G153</f>
        <v>0</v>
      </c>
      <c r="I153" s="110"/>
      <c r="J153" s="73"/>
    </row>
    <row r="154" spans="1:10" ht="44.5" x14ac:dyDescent="0.45">
      <c r="A154" s="49" t="s">
        <v>159</v>
      </c>
      <c r="B154" s="20"/>
      <c r="C154" s="21" t="s">
        <v>327</v>
      </c>
      <c r="D154" s="35">
        <v>10</v>
      </c>
      <c r="E154" s="23" t="s">
        <v>9</v>
      </c>
      <c r="F154" s="1"/>
      <c r="G154" s="20">
        <f t="shared" ref="G154:G160" si="20">D154*F154</f>
        <v>0</v>
      </c>
      <c r="H154" s="91"/>
      <c r="I154" s="110"/>
    </row>
    <row r="155" spans="1:10" ht="30" x14ac:dyDescent="0.45">
      <c r="A155" s="49" t="s">
        <v>160</v>
      </c>
      <c r="B155" s="20"/>
      <c r="C155" s="100" t="s">
        <v>400</v>
      </c>
      <c r="D155" s="35">
        <v>1</v>
      </c>
      <c r="E155" s="23" t="s">
        <v>9</v>
      </c>
      <c r="F155" s="1"/>
      <c r="G155" s="20">
        <f t="shared" si="20"/>
        <v>0</v>
      </c>
      <c r="H155" s="91"/>
      <c r="I155" s="111"/>
    </row>
    <row r="156" spans="1:10" ht="30" x14ac:dyDescent="0.45">
      <c r="A156" s="49" t="s">
        <v>161</v>
      </c>
      <c r="B156" s="20"/>
      <c r="C156" s="100" t="s">
        <v>395</v>
      </c>
      <c r="D156" s="35">
        <v>15</v>
      </c>
      <c r="E156" s="23" t="s">
        <v>7</v>
      </c>
      <c r="F156" s="1"/>
      <c r="G156" s="20">
        <f t="shared" si="20"/>
        <v>0</v>
      </c>
      <c r="H156" s="91"/>
      <c r="I156" s="111"/>
    </row>
    <row r="157" spans="1:10" s="108" customFormat="1" ht="18.5" x14ac:dyDescent="0.45">
      <c r="A157" s="105" t="s">
        <v>162</v>
      </c>
      <c r="B157" s="101"/>
      <c r="C157" s="109" t="s">
        <v>302</v>
      </c>
      <c r="D157" s="35">
        <v>10</v>
      </c>
      <c r="E157" s="23" t="s">
        <v>7</v>
      </c>
      <c r="F157" s="1"/>
      <c r="G157" s="101">
        <f t="shared" si="20"/>
        <v>0</v>
      </c>
      <c r="H157" s="106"/>
      <c r="I157" s="112"/>
      <c r="J157" s="107"/>
    </row>
    <row r="158" spans="1:10" ht="18.5" x14ac:dyDescent="0.45">
      <c r="A158" s="49" t="s">
        <v>163</v>
      </c>
      <c r="B158" s="20"/>
      <c r="C158" s="100" t="s">
        <v>333</v>
      </c>
      <c r="D158" s="35">
        <v>10</v>
      </c>
      <c r="E158" s="23" t="s">
        <v>7</v>
      </c>
      <c r="F158" s="1"/>
      <c r="G158" s="20">
        <f t="shared" si="20"/>
        <v>0</v>
      </c>
      <c r="H158" s="91"/>
      <c r="I158" s="110"/>
    </row>
    <row r="159" spans="1:10" ht="18.5" x14ac:dyDescent="0.45">
      <c r="A159" s="49" t="s">
        <v>164</v>
      </c>
      <c r="B159" s="20"/>
      <c r="C159" s="100" t="s">
        <v>387</v>
      </c>
      <c r="D159" s="35">
        <v>1</v>
      </c>
      <c r="E159" s="23" t="s">
        <v>6</v>
      </c>
      <c r="F159" s="1"/>
      <c r="G159" s="20">
        <f t="shared" si="20"/>
        <v>0</v>
      </c>
      <c r="H159" s="91"/>
      <c r="I159" s="110"/>
    </row>
    <row r="160" spans="1:10" ht="18.5" x14ac:dyDescent="0.45">
      <c r="A160" s="49" t="s">
        <v>165</v>
      </c>
      <c r="B160" s="20"/>
      <c r="C160" s="100" t="s">
        <v>384</v>
      </c>
      <c r="D160" s="35">
        <v>5</v>
      </c>
      <c r="E160" s="23" t="s">
        <v>6</v>
      </c>
      <c r="F160" s="1"/>
      <c r="G160" s="20">
        <f t="shared" si="20"/>
        <v>0</v>
      </c>
      <c r="H160" s="91"/>
      <c r="I160" s="110"/>
    </row>
    <row r="161" spans="1:10" s="19" customFormat="1" ht="18.5" x14ac:dyDescent="0.45">
      <c r="A161" s="70" t="s">
        <v>166</v>
      </c>
      <c r="B161" s="17" t="s">
        <v>303</v>
      </c>
      <c r="C161" s="18" t="s">
        <v>304</v>
      </c>
      <c r="D161" s="4"/>
      <c r="E161" s="2"/>
      <c r="F161" s="17"/>
      <c r="G161" s="17">
        <f>SUM(G162:G166)</f>
        <v>0</v>
      </c>
      <c r="H161" s="90">
        <f>G161</f>
        <v>0</v>
      </c>
      <c r="I161" s="110"/>
      <c r="J161" s="73"/>
    </row>
    <row r="162" spans="1:10" ht="18.5" x14ac:dyDescent="0.45">
      <c r="A162" s="49" t="s">
        <v>167</v>
      </c>
      <c r="B162" s="20"/>
      <c r="C162" s="21" t="s">
        <v>305</v>
      </c>
      <c r="D162" s="35">
        <v>15</v>
      </c>
      <c r="E162" s="23" t="s">
        <v>9</v>
      </c>
      <c r="F162" s="1"/>
      <c r="G162" s="20">
        <f t="shared" ref="G162:G166" si="21">D162*F162</f>
        <v>0</v>
      </c>
      <c r="H162" s="91"/>
      <c r="I162" s="110"/>
    </row>
    <row r="163" spans="1:10" ht="30" x14ac:dyDescent="0.45">
      <c r="A163" s="49" t="s">
        <v>168</v>
      </c>
      <c r="B163" s="20"/>
      <c r="C163" s="21" t="s">
        <v>396</v>
      </c>
      <c r="D163" s="35">
        <v>5</v>
      </c>
      <c r="E163" s="23" t="s">
        <v>11</v>
      </c>
      <c r="F163" s="1"/>
      <c r="G163" s="20">
        <f t="shared" si="21"/>
        <v>0</v>
      </c>
      <c r="H163" s="91"/>
      <c r="I163" s="110"/>
    </row>
    <row r="164" spans="1:10" s="108" customFormat="1" ht="18.5" x14ac:dyDescent="0.45">
      <c r="A164" s="105" t="s">
        <v>169</v>
      </c>
      <c r="B164" s="101"/>
      <c r="C164" s="101" t="s">
        <v>306</v>
      </c>
      <c r="D164" s="35">
        <v>5</v>
      </c>
      <c r="E164" s="23" t="s">
        <v>11</v>
      </c>
      <c r="F164" s="1"/>
      <c r="G164" s="101">
        <f t="shared" si="21"/>
        <v>0</v>
      </c>
      <c r="H164" s="106"/>
      <c r="I164" s="112"/>
      <c r="J164" s="107"/>
    </row>
    <row r="165" spans="1:10" ht="18.5" x14ac:dyDescent="0.45">
      <c r="A165" s="49" t="s">
        <v>170</v>
      </c>
      <c r="B165" s="20"/>
      <c r="C165" s="21" t="s">
        <v>307</v>
      </c>
      <c r="D165" s="35">
        <v>10</v>
      </c>
      <c r="E165" s="23" t="s">
        <v>11</v>
      </c>
      <c r="F165" s="1"/>
      <c r="G165" s="20">
        <f t="shared" si="21"/>
        <v>0</v>
      </c>
      <c r="H165" s="91"/>
      <c r="I165" s="110"/>
    </row>
    <row r="166" spans="1:10" ht="18.5" x14ac:dyDescent="0.45">
      <c r="A166" s="49" t="s">
        <v>171</v>
      </c>
      <c r="B166" s="20"/>
      <c r="C166" s="21" t="s">
        <v>360</v>
      </c>
      <c r="D166" s="35">
        <v>10</v>
      </c>
      <c r="E166" s="23" t="s">
        <v>6</v>
      </c>
      <c r="F166" s="1"/>
      <c r="G166" s="20">
        <f t="shared" si="21"/>
        <v>0</v>
      </c>
      <c r="H166" s="91"/>
      <c r="I166" s="110"/>
    </row>
    <row r="167" spans="1:10" s="19" customFormat="1" ht="18.5" x14ac:dyDescent="0.45">
      <c r="A167" s="70" t="s">
        <v>172</v>
      </c>
      <c r="B167" s="17" t="s">
        <v>308</v>
      </c>
      <c r="C167" s="18" t="s">
        <v>309</v>
      </c>
      <c r="D167" s="35"/>
      <c r="E167" s="2"/>
      <c r="F167" s="17"/>
      <c r="G167" s="17">
        <f>SUM(G168:G172)</f>
        <v>0</v>
      </c>
      <c r="H167" s="90">
        <f>G167</f>
        <v>0</v>
      </c>
      <c r="I167" s="110"/>
      <c r="J167" s="73"/>
    </row>
    <row r="168" spans="1:10" ht="18.5" x14ac:dyDescent="0.45">
      <c r="A168" s="49" t="s">
        <v>173</v>
      </c>
      <c r="B168" s="20"/>
      <c r="C168" s="21" t="s">
        <v>310</v>
      </c>
      <c r="D168" s="35">
        <v>1</v>
      </c>
      <c r="E168" s="23" t="s">
        <v>9</v>
      </c>
      <c r="F168" s="1"/>
      <c r="G168" s="20">
        <f t="shared" ref="G168:G172" si="22">D168*F168</f>
        <v>0</v>
      </c>
      <c r="H168" s="91"/>
      <c r="I168" s="110"/>
    </row>
    <row r="169" spans="1:10" ht="30" x14ac:dyDescent="0.45">
      <c r="A169" s="49" t="s">
        <v>174</v>
      </c>
      <c r="B169" s="20"/>
      <c r="C169" s="21" t="s">
        <v>397</v>
      </c>
      <c r="D169" s="35">
        <v>2</v>
      </c>
      <c r="E169" s="23" t="s">
        <v>7</v>
      </c>
      <c r="F169" s="1"/>
      <c r="G169" s="20">
        <f t="shared" si="22"/>
        <v>0</v>
      </c>
      <c r="H169" s="91"/>
      <c r="I169" s="110"/>
    </row>
    <row r="170" spans="1:10" s="108" customFormat="1" ht="18.5" x14ac:dyDescent="0.45">
      <c r="A170" s="105" t="s">
        <v>175</v>
      </c>
      <c r="B170" s="101"/>
      <c r="C170" s="101" t="s">
        <v>363</v>
      </c>
      <c r="D170" s="35">
        <v>1</v>
      </c>
      <c r="E170" s="23" t="s">
        <v>7</v>
      </c>
      <c r="F170" s="1"/>
      <c r="G170" s="101">
        <f t="shared" si="22"/>
        <v>0</v>
      </c>
      <c r="H170" s="106"/>
      <c r="I170" s="112"/>
      <c r="J170" s="107"/>
    </row>
    <row r="171" spans="1:10" ht="18.5" x14ac:dyDescent="0.45">
      <c r="A171" s="49" t="s">
        <v>176</v>
      </c>
      <c r="B171" s="20"/>
      <c r="C171" s="21" t="s">
        <v>311</v>
      </c>
      <c r="D171" s="35">
        <v>1</v>
      </c>
      <c r="E171" s="23" t="s">
        <v>7</v>
      </c>
      <c r="F171" s="1"/>
      <c r="G171" s="20">
        <f t="shared" si="22"/>
        <v>0</v>
      </c>
      <c r="H171" s="91"/>
      <c r="I171" s="110"/>
    </row>
    <row r="172" spans="1:10" ht="18.5" x14ac:dyDescent="0.45">
      <c r="A172" s="49" t="s">
        <v>177</v>
      </c>
      <c r="B172" s="20"/>
      <c r="C172" s="21" t="s">
        <v>385</v>
      </c>
      <c r="D172" s="35">
        <v>1</v>
      </c>
      <c r="E172" s="23" t="s">
        <v>6</v>
      </c>
      <c r="F172" s="1"/>
      <c r="G172" s="20">
        <f t="shared" si="22"/>
        <v>0</v>
      </c>
      <c r="H172" s="91"/>
      <c r="I172" s="110"/>
    </row>
    <row r="173" spans="1:10" ht="18.5" x14ac:dyDescent="0.45">
      <c r="A173" s="70" t="s">
        <v>429</v>
      </c>
      <c r="B173" s="20"/>
      <c r="C173" s="58" t="s">
        <v>421</v>
      </c>
      <c r="D173" s="35"/>
      <c r="E173" s="23"/>
      <c r="F173" s="1"/>
      <c r="G173" s="17">
        <f>SUM(G174:G177)</f>
        <v>0</v>
      </c>
      <c r="H173" s="91">
        <f>G173</f>
        <v>0</v>
      </c>
      <c r="I173" s="110"/>
    </row>
    <row r="174" spans="1:10" s="136" customFormat="1" ht="30" x14ac:dyDescent="0.45">
      <c r="A174" s="61" t="s">
        <v>430</v>
      </c>
      <c r="B174" s="62"/>
      <c r="C174" s="144" t="s">
        <v>424</v>
      </c>
      <c r="D174" s="145">
        <v>1</v>
      </c>
      <c r="E174" s="63" t="s">
        <v>6</v>
      </c>
      <c r="F174" s="1"/>
      <c r="G174" s="62">
        <f>D174*F174</f>
        <v>0</v>
      </c>
      <c r="H174" s="91"/>
      <c r="I174" s="110"/>
      <c r="J174" s="135"/>
    </row>
    <row r="175" spans="1:10" s="136" customFormat="1" ht="30" x14ac:dyDescent="0.45">
      <c r="A175" s="61" t="s">
        <v>431</v>
      </c>
      <c r="B175" s="62"/>
      <c r="C175" s="144" t="s">
        <v>423</v>
      </c>
      <c r="D175" s="145">
        <v>1</v>
      </c>
      <c r="E175" s="63" t="s">
        <v>6</v>
      </c>
      <c r="F175" s="1"/>
      <c r="G175" s="62">
        <f t="shared" ref="G175:G177" si="23">D175*F175</f>
        <v>0</v>
      </c>
      <c r="H175" s="91"/>
      <c r="I175" s="110"/>
      <c r="J175" s="135"/>
    </row>
    <row r="176" spans="1:10" s="136" customFormat="1" ht="18.5" x14ac:dyDescent="0.45">
      <c r="A176" s="61" t="s">
        <v>432</v>
      </c>
      <c r="B176" s="62"/>
      <c r="C176" s="144" t="s">
        <v>428</v>
      </c>
      <c r="D176" s="145">
        <v>1</v>
      </c>
      <c r="E176" s="63" t="s">
        <v>6</v>
      </c>
      <c r="F176" s="1"/>
      <c r="G176" s="62">
        <f t="shared" si="23"/>
        <v>0</v>
      </c>
      <c r="H176" s="91"/>
      <c r="I176" s="110"/>
      <c r="J176" s="135"/>
    </row>
    <row r="177" spans="1:10" s="136" customFormat="1" ht="18.5" x14ac:dyDescent="0.45">
      <c r="A177" s="61" t="s">
        <v>433</v>
      </c>
      <c r="B177" s="62"/>
      <c r="C177" s="144" t="s">
        <v>425</v>
      </c>
      <c r="D177" s="145">
        <v>1</v>
      </c>
      <c r="E177" s="63" t="s">
        <v>6</v>
      </c>
      <c r="F177" s="1"/>
      <c r="G177" s="62">
        <f t="shared" si="23"/>
        <v>0</v>
      </c>
      <c r="H177" s="91"/>
      <c r="I177" s="110"/>
      <c r="J177" s="135"/>
    </row>
    <row r="178" spans="1:10" ht="54" x14ac:dyDescent="0.45">
      <c r="A178" s="12"/>
      <c r="B178" s="12"/>
      <c r="C178" s="78" t="s">
        <v>382</v>
      </c>
      <c r="D178" s="26"/>
      <c r="E178" s="27"/>
      <c r="F178" s="12"/>
      <c r="G178" s="146">
        <f>G179</f>
        <v>0</v>
      </c>
      <c r="H178" s="94"/>
      <c r="I178" s="110"/>
    </row>
    <row r="179" spans="1:10" ht="18.5" x14ac:dyDescent="0.45">
      <c r="A179" s="79" t="s">
        <v>178</v>
      </c>
      <c r="B179" s="79" t="s">
        <v>312</v>
      </c>
      <c r="C179" s="80" t="s">
        <v>313</v>
      </c>
      <c r="D179" s="79"/>
      <c r="E179" s="79"/>
      <c r="F179" s="79"/>
      <c r="G179" s="79">
        <f>SUM(G180:G194)</f>
        <v>0</v>
      </c>
      <c r="H179" s="97"/>
      <c r="I179" s="110"/>
    </row>
    <row r="180" spans="1:10" s="143" customFormat="1" ht="72.5" x14ac:dyDescent="0.35">
      <c r="A180" s="137" t="s">
        <v>179</v>
      </c>
      <c r="B180" s="137"/>
      <c r="C180" s="138" t="s">
        <v>365</v>
      </c>
      <c r="D180" s="145">
        <v>1</v>
      </c>
      <c r="E180" s="139" t="s">
        <v>6</v>
      </c>
      <c r="F180" s="1"/>
      <c r="G180" s="137">
        <f t="shared" ref="G180:G194" si="24">D180*F180</f>
        <v>0</v>
      </c>
      <c r="H180" s="140"/>
      <c r="I180" s="141"/>
      <c r="J180" s="142"/>
    </row>
    <row r="181" spans="1:10" ht="18.5" x14ac:dyDescent="0.45">
      <c r="A181" s="81" t="s">
        <v>180</v>
      </c>
      <c r="B181" s="81"/>
      <c r="C181" s="133" t="s">
        <v>364</v>
      </c>
      <c r="D181" s="145">
        <v>5</v>
      </c>
      <c r="E181" s="82" t="s">
        <v>6</v>
      </c>
      <c r="F181" s="1"/>
      <c r="G181" s="81">
        <f>D181*F181</f>
        <v>0</v>
      </c>
      <c r="H181" s="98"/>
      <c r="I181" s="110"/>
    </row>
    <row r="182" spans="1:10" ht="18.5" x14ac:dyDescent="0.45">
      <c r="A182" s="81" t="s">
        <v>181</v>
      </c>
      <c r="B182" s="81"/>
      <c r="C182" s="83" t="s">
        <v>314</v>
      </c>
      <c r="D182" s="145">
        <v>2</v>
      </c>
      <c r="E182" s="84" t="s">
        <v>6</v>
      </c>
      <c r="F182" s="1"/>
      <c r="G182" s="81">
        <f t="shared" si="24"/>
        <v>0</v>
      </c>
      <c r="H182" s="98"/>
      <c r="I182" s="110"/>
    </row>
    <row r="183" spans="1:10" ht="18.5" x14ac:dyDescent="0.45">
      <c r="A183" s="81" t="s">
        <v>182</v>
      </c>
      <c r="B183" s="81"/>
      <c r="C183" s="83" t="s">
        <v>315</v>
      </c>
      <c r="D183" s="145">
        <v>8000</v>
      </c>
      <c r="E183" s="84" t="s">
        <v>6</v>
      </c>
      <c r="F183" s="1"/>
      <c r="G183" s="81">
        <f t="shared" si="24"/>
        <v>0</v>
      </c>
      <c r="H183" s="98"/>
      <c r="I183" s="111"/>
    </row>
    <row r="184" spans="1:10" ht="30" x14ac:dyDescent="0.45">
      <c r="A184" s="81" t="s">
        <v>183</v>
      </c>
      <c r="B184" s="81"/>
      <c r="C184" s="83" t="s">
        <v>329</v>
      </c>
      <c r="D184" s="145">
        <v>10</v>
      </c>
      <c r="E184" s="84" t="s">
        <v>330</v>
      </c>
      <c r="F184" s="1"/>
      <c r="G184" s="81">
        <f t="shared" si="24"/>
        <v>0</v>
      </c>
      <c r="H184" s="98"/>
      <c r="I184" s="110"/>
    </row>
    <row r="185" spans="1:10" ht="18.5" x14ac:dyDescent="0.45">
      <c r="A185" s="81" t="s">
        <v>184</v>
      </c>
      <c r="B185" s="81"/>
      <c r="C185" s="83" t="s">
        <v>316</v>
      </c>
      <c r="D185" s="145">
        <v>1</v>
      </c>
      <c r="E185" s="84" t="s">
        <v>6</v>
      </c>
      <c r="F185" s="1"/>
      <c r="G185" s="81">
        <f t="shared" si="24"/>
        <v>0</v>
      </c>
      <c r="H185" s="98"/>
      <c r="I185" s="110"/>
    </row>
    <row r="186" spans="1:10" ht="30" x14ac:dyDescent="0.45">
      <c r="A186" s="81" t="s">
        <v>185</v>
      </c>
      <c r="B186" s="81"/>
      <c r="C186" s="83" t="s">
        <v>366</v>
      </c>
      <c r="D186" s="145">
        <v>5</v>
      </c>
      <c r="E186" s="84" t="s">
        <v>9</v>
      </c>
      <c r="F186" s="1"/>
      <c r="G186" s="81">
        <f t="shared" si="24"/>
        <v>0</v>
      </c>
      <c r="H186" s="98"/>
      <c r="I186" s="110"/>
    </row>
    <row r="187" spans="1:10" ht="18.5" x14ac:dyDescent="0.45">
      <c r="A187" s="81" t="s">
        <v>186</v>
      </c>
      <c r="B187" s="81"/>
      <c r="C187" s="83" t="s">
        <v>317</v>
      </c>
      <c r="D187" s="145">
        <v>500</v>
      </c>
      <c r="E187" s="84" t="s">
        <v>6</v>
      </c>
      <c r="F187" s="1"/>
      <c r="G187" s="81">
        <f t="shared" si="24"/>
        <v>0</v>
      </c>
      <c r="H187" s="98"/>
      <c r="I187" s="110"/>
    </row>
    <row r="188" spans="1:10" ht="18.5" x14ac:dyDescent="0.45">
      <c r="A188" s="81" t="s">
        <v>187</v>
      </c>
      <c r="B188" s="81"/>
      <c r="C188" s="83" t="s">
        <v>318</v>
      </c>
      <c r="D188" s="145">
        <v>4</v>
      </c>
      <c r="E188" s="84" t="s">
        <v>6</v>
      </c>
      <c r="F188" s="1"/>
      <c r="G188" s="81">
        <f t="shared" si="24"/>
        <v>0</v>
      </c>
      <c r="H188" s="98"/>
      <c r="I188" s="110"/>
    </row>
    <row r="189" spans="1:10" ht="30" x14ac:dyDescent="0.45">
      <c r="A189" s="81" t="s">
        <v>188</v>
      </c>
      <c r="B189" s="81"/>
      <c r="C189" s="83" t="s">
        <v>319</v>
      </c>
      <c r="D189" s="145">
        <v>5</v>
      </c>
      <c r="E189" s="84" t="s">
        <v>7</v>
      </c>
      <c r="F189" s="1"/>
      <c r="G189" s="81">
        <f t="shared" si="24"/>
        <v>0</v>
      </c>
      <c r="H189" s="98"/>
      <c r="I189" s="110"/>
    </row>
    <row r="190" spans="1:10" ht="18.5" x14ac:dyDescent="0.45">
      <c r="A190" s="81" t="s">
        <v>189</v>
      </c>
      <c r="B190" s="81"/>
      <c r="C190" s="83" t="s">
        <v>320</v>
      </c>
      <c r="D190" s="145">
        <v>2</v>
      </c>
      <c r="E190" s="84" t="s">
        <v>6</v>
      </c>
      <c r="F190" s="1"/>
      <c r="G190" s="81">
        <f t="shared" si="24"/>
        <v>0</v>
      </c>
      <c r="H190" s="98"/>
      <c r="I190" s="110"/>
    </row>
    <row r="191" spans="1:10" ht="30" x14ac:dyDescent="0.45">
      <c r="A191" s="81" t="s">
        <v>190</v>
      </c>
      <c r="B191" s="81"/>
      <c r="C191" s="83" t="s">
        <v>321</v>
      </c>
      <c r="D191" s="145">
        <v>1</v>
      </c>
      <c r="E191" s="84" t="s">
        <v>6</v>
      </c>
      <c r="F191" s="1"/>
      <c r="G191" s="81">
        <f t="shared" si="24"/>
        <v>0</v>
      </c>
      <c r="H191" s="98"/>
      <c r="I191" s="110"/>
    </row>
    <row r="192" spans="1:10" ht="30" x14ac:dyDescent="0.45">
      <c r="A192" s="81" t="s">
        <v>332</v>
      </c>
      <c r="B192" s="81"/>
      <c r="C192" s="83" t="s">
        <v>322</v>
      </c>
      <c r="D192" s="145">
        <v>30000</v>
      </c>
      <c r="E192" s="84" t="s">
        <v>6</v>
      </c>
      <c r="F192" s="1"/>
      <c r="G192" s="81">
        <f t="shared" si="24"/>
        <v>0</v>
      </c>
      <c r="H192" s="98"/>
      <c r="I192" s="110"/>
    </row>
    <row r="193" spans="1:10" ht="44.5" x14ac:dyDescent="0.45">
      <c r="A193" s="81" t="s">
        <v>376</v>
      </c>
      <c r="B193" s="81"/>
      <c r="C193" s="130" t="s">
        <v>331</v>
      </c>
      <c r="D193" s="145">
        <v>60</v>
      </c>
      <c r="E193" s="84" t="s">
        <v>7</v>
      </c>
      <c r="F193" s="1"/>
      <c r="G193" s="81">
        <f t="shared" si="24"/>
        <v>0</v>
      </c>
      <c r="H193" s="98"/>
      <c r="I193" s="110"/>
    </row>
    <row r="194" spans="1:10" ht="30" x14ac:dyDescent="0.45">
      <c r="A194" s="81" t="s">
        <v>377</v>
      </c>
      <c r="B194" s="81"/>
      <c r="C194" s="130" t="s">
        <v>426</v>
      </c>
      <c r="D194" s="145">
        <v>20</v>
      </c>
      <c r="E194" s="23" t="s">
        <v>9</v>
      </c>
      <c r="F194" s="1"/>
      <c r="G194" s="81">
        <f t="shared" si="24"/>
        <v>0</v>
      </c>
      <c r="H194" s="98"/>
      <c r="I194" s="111"/>
    </row>
    <row r="195" spans="1:10" ht="18.5" x14ac:dyDescent="0.45">
      <c r="A195" s="79" t="s">
        <v>191</v>
      </c>
      <c r="B195" s="20"/>
      <c r="C195" s="119" t="s">
        <v>14</v>
      </c>
      <c r="D195" s="145">
        <v>8</v>
      </c>
      <c r="E195" s="32" t="s">
        <v>13</v>
      </c>
      <c r="F195" s="1"/>
      <c r="G195" s="120">
        <f t="shared" ref="G195:G198" si="25">D195*F195</f>
        <v>0</v>
      </c>
      <c r="H195" s="99"/>
      <c r="I195" s="111"/>
    </row>
    <row r="196" spans="1:10" ht="18.5" x14ac:dyDescent="0.45">
      <c r="A196" s="79" t="s">
        <v>192</v>
      </c>
      <c r="B196" s="20"/>
      <c r="C196" s="119" t="s">
        <v>15</v>
      </c>
      <c r="D196" s="145">
        <v>72</v>
      </c>
      <c r="E196" s="32" t="s">
        <v>13</v>
      </c>
      <c r="F196" s="1"/>
      <c r="G196" s="120">
        <f t="shared" si="25"/>
        <v>0</v>
      </c>
      <c r="H196" s="99"/>
      <c r="I196" s="111"/>
    </row>
    <row r="197" spans="1:10" ht="18.5" x14ac:dyDescent="0.45">
      <c r="A197" s="79" t="s">
        <v>193</v>
      </c>
      <c r="B197" s="20"/>
      <c r="C197" s="119" t="s">
        <v>16</v>
      </c>
      <c r="D197" s="145">
        <v>24</v>
      </c>
      <c r="E197" s="32" t="s">
        <v>13</v>
      </c>
      <c r="F197" s="1"/>
      <c r="G197" s="120">
        <f t="shared" si="25"/>
        <v>0</v>
      </c>
      <c r="H197" s="99"/>
      <c r="I197" s="111"/>
    </row>
    <row r="198" spans="1:10" ht="18.5" x14ac:dyDescent="0.45">
      <c r="A198" s="79" t="s">
        <v>194</v>
      </c>
      <c r="B198" s="20"/>
      <c r="C198" s="121" t="s">
        <v>17</v>
      </c>
      <c r="D198" s="145">
        <v>24</v>
      </c>
      <c r="E198" s="32" t="s">
        <v>13</v>
      </c>
      <c r="F198" s="1"/>
      <c r="G198" s="120">
        <f t="shared" si="25"/>
        <v>0</v>
      </c>
      <c r="H198" s="99"/>
      <c r="I198" s="111"/>
    </row>
    <row r="199" spans="1:10" ht="29" x14ac:dyDescent="0.45">
      <c r="A199" s="79" t="s">
        <v>347</v>
      </c>
      <c r="B199" s="81"/>
      <c r="C199" s="121" t="s">
        <v>337</v>
      </c>
      <c r="D199" s="145">
        <v>1</v>
      </c>
      <c r="E199" s="84" t="s">
        <v>6</v>
      </c>
      <c r="F199" s="1"/>
      <c r="G199" s="120">
        <f t="shared" ref="G199:G200" si="26">D199*F199</f>
        <v>0</v>
      </c>
      <c r="H199" s="99"/>
      <c r="I199" s="111"/>
    </row>
    <row r="200" spans="1:10" customFormat="1" ht="29" x14ac:dyDescent="0.35">
      <c r="A200" s="79" t="s">
        <v>348</v>
      </c>
      <c r="B200" s="124"/>
      <c r="C200" s="121" t="s">
        <v>345</v>
      </c>
      <c r="D200" s="145">
        <v>2</v>
      </c>
      <c r="E200" s="125" t="s">
        <v>6</v>
      </c>
      <c r="F200" s="1"/>
      <c r="G200" s="125">
        <f t="shared" si="26"/>
        <v>0</v>
      </c>
      <c r="H200" s="99"/>
      <c r="I200" s="134"/>
      <c r="J200" s="72"/>
    </row>
    <row r="201" spans="1:10" customFormat="1" ht="29" x14ac:dyDescent="0.35">
      <c r="A201" s="79" t="s">
        <v>349</v>
      </c>
      <c r="B201" s="124"/>
      <c r="C201" s="121" t="s">
        <v>346</v>
      </c>
      <c r="D201" s="145">
        <v>2</v>
      </c>
      <c r="E201" s="125" t="s">
        <v>6</v>
      </c>
      <c r="F201" s="1"/>
      <c r="G201" s="125">
        <f t="shared" ref="G201" si="27">D201*F201</f>
        <v>0</v>
      </c>
      <c r="H201" s="99"/>
      <c r="I201" s="134"/>
      <c r="J201" s="72"/>
    </row>
    <row r="202" spans="1:10" ht="19" thickBot="1" x14ac:dyDescent="0.5">
      <c r="A202" s="114"/>
      <c r="B202" s="114"/>
      <c r="C202" s="115"/>
      <c r="D202" s="116"/>
      <c r="E202" s="117"/>
      <c r="F202" s="118"/>
      <c r="G202" s="114"/>
      <c r="H202" s="99"/>
      <c r="I202" s="111"/>
    </row>
    <row r="203" spans="1:10" ht="19" thickBot="1" x14ac:dyDescent="0.5">
      <c r="A203" s="51"/>
      <c r="B203" s="31"/>
      <c r="C203" s="151" t="s">
        <v>18</v>
      </c>
      <c r="D203" s="152"/>
      <c r="E203" s="152"/>
      <c r="F203" s="153"/>
      <c r="G203" s="33">
        <f>SUM(G4,G195:G201)</f>
        <v>0</v>
      </c>
      <c r="H203" s="99"/>
      <c r="I203" s="110"/>
    </row>
    <row r="204" spans="1:10" x14ac:dyDescent="0.35">
      <c r="A204" s="52"/>
    </row>
    <row r="207" spans="1:10" x14ac:dyDescent="0.35">
      <c r="B207" s="68"/>
      <c r="C207" s="68"/>
      <c r="D207" s="68"/>
      <c r="E207" s="68"/>
      <c r="F207" s="68"/>
      <c r="G207" s="68"/>
      <c r="H207" s="85"/>
    </row>
    <row r="208" spans="1:10" x14ac:dyDescent="0.35">
      <c r="A208" s="68" t="s">
        <v>19</v>
      </c>
      <c r="B208" s="45"/>
      <c r="C208" s="45"/>
      <c r="D208" s="45"/>
      <c r="E208" s="45"/>
      <c r="F208" s="45"/>
      <c r="G208" s="45"/>
      <c r="H208" s="45"/>
    </row>
    <row r="209" spans="1:8" x14ac:dyDescent="0.35">
      <c r="A209" s="53"/>
      <c r="B209" s="150" t="s">
        <v>20</v>
      </c>
      <c r="C209" s="150"/>
      <c r="D209" s="150"/>
      <c r="E209" s="150"/>
      <c r="F209" s="150"/>
      <c r="G209" s="150"/>
      <c r="H209" s="85"/>
    </row>
    <row r="210" spans="1:8" x14ac:dyDescent="0.35">
      <c r="A210" s="53"/>
    </row>
  </sheetData>
  <sheetProtection algorithmName="SHA-512" hashValue="4o2cmScKIGpM4su29WbU1aVi1FoAaBEcVuUV444vZley4OjADSXTQXZeP3BUMJhw1q9L8omrTfPz47v8e0e1gA==" saltValue="undLIinaZ5UU3cWrzxJBBw==" spinCount="100000" sheet="1" selectLockedCells="1"/>
  <mergeCells count="5">
    <mergeCell ref="A1:G1"/>
    <mergeCell ref="I3:J3"/>
    <mergeCell ref="B209:G209"/>
    <mergeCell ref="C203:F203"/>
    <mergeCell ref="A2:G2"/>
  </mergeCells>
  <printOptions horizontalCentered="1" verticalCentered="1"/>
  <pageMargins left="0.19685039370078741" right="0.19685039370078741" top="0.74803149606299213" bottom="0.74803149606299213" header="0.31496062992125984" footer="0.31496062992125984"/>
  <pageSetup paperSize="9" scale="7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C1D1B9560328140B7D964D8A3EB2BE0" ma:contentTypeVersion="2" ma:contentTypeDescription="Create a new document." ma:contentTypeScope="" ma:versionID="b22f26a44b367419503e10fcf8a92b31">
  <xsd:schema xmlns:xsd="http://www.w3.org/2001/XMLSchema" xmlns:xs="http://www.w3.org/2001/XMLSchema" xmlns:p="http://schemas.microsoft.com/office/2006/metadata/properties" xmlns:ns2="53f0db5d-51f7-4059-8c0b-2d11694d4883" targetNamespace="http://schemas.microsoft.com/office/2006/metadata/properties" ma:root="true" ma:fieldsID="040582ae45a6746df3786d795ec6e504" ns2:_="">
    <xsd:import namespace="53f0db5d-51f7-4059-8c0b-2d11694d488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3f0db5d-51f7-4059-8c0b-2d11694d488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B4B6E3B4-2553-4600-B25B-058E49DABE34}"/>
</file>

<file path=customXml/itemProps2.xml><?xml version="1.0" encoding="utf-8"?>
<ds:datastoreItem xmlns:ds="http://schemas.openxmlformats.org/officeDocument/2006/customXml" ds:itemID="{0653CE22-381E-4E06-9C2A-F22755D5EC95}"/>
</file>

<file path=customXml/itemProps3.xml><?xml version="1.0" encoding="utf-8"?>
<ds:datastoreItem xmlns:ds="http://schemas.openxmlformats.org/officeDocument/2006/customXml" ds:itemID="{24715ECF-55C3-47B4-8A61-453F1FFDC07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7gr.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sdurova</dc:creator>
  <cp:lastModifiedBy>Stefka Durova</cp:lastModifiedBy>
  <cp:lastPrinted>2020-01-16T07:43:20Z</cp:lastPrinted>
  <dcterms:created xsi:type="dcterms:W3CDTF">2012-02-27T05:44:13Z</dcterms:created>
  <dcterms:modified xsi:type="dcterms:W3CDTF">2020-01-16T08:37:40Z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0x0101009C1D1B9560328140B7D964D8A3EB2BE0</vt:lpwstr>
  </property>
</Properties>
</file>