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New folder\Gr-7\"/>
    </mc:Choice>
  </mc:AlternateContent>
  <xr:revisionPtr revIDLastSave="0" documentId="13_ncr:1_{71C082EE-25CD-42CC-A5CE-2E09DC6E28B0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7gr." sheetId="11" r:id="rId1"/>
  </sheets>
  <definedNames>
    <definedName name="_xlnm._FilterDatabase" localSheetId="0" hidden="1">'7gr.'!$A$3:$J$197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73" i="11" l="1"/>
  <c r="G172" i="11" s="1"/>
  <c r="H172" i="11" s="1"/>
  <c r="G165" i="11" l="1"/>
  <c r="G177" i="11" l="1"/>
  <c r="G116" i="11"/>
  <c r="G127" i="11" l="1"/>
  <c r="G128" i="11"/>
  <c r="G190" i="11" l="1"/>
  <c r="G105" i="11" l="1"/>
  <c r="G197" i="11" l="1"/>
  <c r="G196" i="11"/>
  <c r="G86" i="11" l="1"/>
  <c r="G85" i="11"/>
  <c r="G84" i="11"/>
  <c r="G83" i="11"/>
  <c r="G82" i="11"/>
  <c r="G81" i="11"/>
  <c r="G176" i="11"/>
  <c r="G178" i="11"/>
  <c r="G179" i="11"/>
  <c r="G180" i="11"/>
  <c r="G80" i="11" l="1"/>
  <c r="H80" i="11" s="1"/>
  <c r="G195" i="11"/>
  <c r="G154" i="11" l="1"/>
  <c r="G155" i="11"/>
  <c r="G156" i="11"/>
  <c r="G75" i="11" l="1"/>
  <c r="G76" i="11"/>
  <c r="G77" i="11"/>
  <c r="G78" i="11"/>
  <c r="G79" i="11"/>
  <c r="G71" i="11"/>
  <c r="G72" i="11"/>
  <c r="G64" i="11"/>
  <c r="G65" i="11"/>
  <c r="G66" i="11"/>
  <c r="G67" i="11"/>
  <c r="G68" i="11"/>
  <c r="G60" i="11"/>
  <c r="G61" i="11"/>
  <c r="G54" i="11"/>
  <c r="G55" i="11"/>
  <c r="G56" i="11"/>
  <c r="G57" i="11"/>
  <c r="G49" i="11"/>
  <c r="G50" i="11"/>
  <c r="G51" i="11"/>
  <c r="G43" i="11"/>
  <c r="G44" i="11"/>
  <c r="G45" i="11"/>
  <c r="G46" i="11"/>
  <c r="G38" i="11"/>
  <c r="G39" i="11"/>
  <c r="G40" i="11"/>
  <c r="G34" i="11"/>
  <c r="G35" i="11"/>
  <c r="G29" i="11"/>
  <c r="G30" i="11"/>
  <c r="G31" i="11"/>
  <c r="G24" i="11"/>
  <c r="G25" i="11"/>
  <c r="G26" i="11"/>
  <c r="G19" i="11"/>
  <c r="G20" i="11"/>
  <c r="G21" i="11"/>
  <c r="G13" i="11"/>
  <c r="G14" i="11"/>
  <c r="G15" i="11"/>
  <c r="G16" i="11"/>
  <c r="G8" i="11"/>
  <c r="G9" i="11"/>
  <c r="G10" i="11"/>
  <c r="G189" i="11" l="1"/>
  <c r="G188" i="11"/>
  <c r="G187" i="11"/>
  <c r="G186" i="11"/>
  <c r="G185" i="11"/>
  <c r="G184" i="11"/>
  <c r="G183" i="11"/>
  <c r="G182" i="11"/>
  <c r="G181" i="11"/>
  <c r="G175" i="11" l="1"/>
  <c r="G174" i="11" s="1"/>
  <c r="G63" i="11"/>
  <c r="G70" i="11"/>
  <c r="G74" i="11"/>
  <c r="G59" i="11"/>
  <c r="G73" i="11" l="1"/>
  <c r="H73" i="11" s="1"/>
  <c r="G69" i="11"/>
  <c r="H69" i="11" s="1"/>
  <c r="G58" i="11"/>
  <c r="H58" i="11" s="1"/>
  <c r="G62" i="11"/>
  <c r="H62" i="11" s="1"/>
  <c r="G194" i="11"/>
  <c r="G193" i="11"/>
  <c r="G192" i="11"/>
  <c r="G191" i="11"/>
  <c r="G171" i="11"/>
  <c r="G170" i="11"/>
  <c r="G169" i="11"/>
  <c r="G168" i="11"/>
  <c r="G167" i="11"/>
  <c r="G164" i="11"/>
  <c r="G163" i="11"/>
  <c r="G162" i="11"/>
  <c r="G161" i="11"/>
  <c r="G160" i="11"/>
  <c r="G158" i="11"/>
  <c r="G157" i="11"/>
  <c r="G153" i="11"/>
  <c r="G152" i="11"/>
  <c r="G150" i="11"/>
  <c r="G149" i="11"/>
  <c r="G148" i="11"/>
  <c r="G147" i="11"/>
  <c r="G146" i="11"/>
  <c r="G144" i="11"/>
  <c r="G143" i="11"/>
  <c r="G142" i="11"/>
  <c r="G141" i="11"/>
  <c r="G140" i="11"/>
  <c r="G138" i="11"/>
  <c r="G137" i="11"/>
  <c r="G136" i="11"/>
  <c r="G135" i="11"/>
  <c r="G134" i="11"/>
  <c r="G133" i="11"/>
  <c r="G132" i="11"/>
  <c r="G131" i="11"/>
  <c r="G130" i="11"/>
  <c r="G126" i="11"/>
  <c r="G125" i="11"/>
  <c r="G124" i="11"/>
  <c r="G123" i="11"/>
  <c r="G122" i="11"/>
  <c r="G121" i="11"/>
  <c r="G120" i="11"/>
  <c r="G119" i="11"/>
  <c r="G117" i="11"/>
  <c r="G115" i="11"/>
  <c r="G114" i="11"/>
  <c r="G113" i="11"/>
  <c r="G112" i="11"/>
  <c r="G111" i="11"/>
  <c r="G110" i="11"/>
  <c r="G109" i="11"/>
  <c r="G108" i="11"/>
  <c r="G106" i="11"/>
  <c r="G104" i="11"/>
  <c r="G103" i="11"/>
  <c r="G102" i="11"/>
  <c r="G101" i="11"/>
  <c r="G100" i="11"/>
  <c r="G99" i="11"/>
  <c r="G98" i="11"/>
  <c r="G97" i="11"/>
  <c r="G95" i="11"/>
  <c r="G94" i="11"/>
  <c r="G93" i="11"/>
  <c r="G92" i="11"/>
  <c r="G91" i="11"/>
  <c r="G90" i="11"/>
  <c r="G89" i="11"/>
  <c r="G53" i="11"/>
  <c r="G48" i="11"/>
  <c r="G42" i="11"/>
  <c r="G37" i="11"/>
  <c r="G33" i="11"/>
  <c r="G28" i="11"/>
  <c r="G23" i="11"/>
  <c r="G18" i="11"/>
  <c r="G12" i="11"/>
  <c r="G7" i="11"/>
  <c r="G159" i="11" l="1"/>
  <c r="H159" i="11" s="1"/>
  <c r="G96" i="11"/>
  <c r="H96" i="11" s="1"/>
  <c r="G107" i="11"/>
  <c r="H107" i="11" s="1"/>
  <c r="G166" i="11"/>
  <c r="H166" i="11" s="1"/>
  <c r="G151" i="11"/>
  <c r="H151" i="11" s="1"/>
  <c r="G27" i="11"/>
  <c r="H27" i="11" s="1"/>
  <c r="G32" i="11"/>
  <c r="H32" i="11" s="1"/>
  <c r="G139" i="11"/>
  <c r="H139" i="11" s="1"/>
  <c r="G118" i="11"/>
  <c r="H118" i="11" s="1"/>
  <c r="G6" i="11"/>
  <c r="H6" i="11" s="1"/>
  <c r="G22" i="11"/>
  <c r="H22" i="11" s="1"/>
  <c r="G41" i="11"/>
  <c r="H41" i="11" s="1"/>
  <c r="G129" i="11"/>
  <c r="H129" i="11" s="1"/>
  <c r="G11" i="11"/>
  <c r="H11" i="11" s="1"/>
  <c r="G17" i="11"/>
  <c r="H17" i="11" s="1"/>
  <c r="G36" i="11"/>
  <c r="H36" i="11" s="1"/>
  <c r="G47" i="11"/>
  <c r="H47" i="11" s="1"/>
  <c r="G52" i="11"/>
  <c r="H52" i="11" s="1"/>
  <c r="G88" i="11"/>
  <c r="H88" i="11" s="1"/>
  <c r="G145" i="11"/>
  <c r="H145" i="11" s="1"/>
  <c r="G87" i="11" l="1"/>
  <c r="G5" i="11"/>
  <c r="G4" i="11" s="1"/>
  <c r="G199" i="11" l="1"/>
</calcChain>
</file>

<file path=xl/sharedStrings.xml><?xml version="1.0" encoding="utf-8"?>
<sst xmlns="http://schemas.openxmlformats.org/spreadsheetml/2006/main" count="585" uniqueCount="425">
  <si>
    <t>KKS</t>
  </si>
  <si>
    <t>Описание</t>
  </si>
  <si>
    <t>К-во</t>
  </si>
  <si>
    <t>Ед.цена</t>
  </si>
  <si>
    <t>Обща цена</t>
  </si>
  <si>
    <t>No</t>
  </si>
  <si>
    <t>бр.</t>
  </si>
  <si>
    <t>м.</t>
  </si>
  <si>
    <t>М.ед.</t>
  </si>
  <si>
    <t>м²</t>
  </si>
  <si>
    <t>м</t>
  </si>
  <si>
    <t>Свободни за ползване редове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</si>
  <si>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</si>
  <si>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</si>
  <si>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</si>
  <si>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</si>
  <si>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</si>
  <si>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</si>
  <si>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Фирма Изпълнител:</t>
  </si>
  <si>
    <t>/Подпис и печат/</t>
  </si>
  <si>
    <t>м.л.</t>
  </si>
  <si>
    <t>лого на фирмата</t>
  </si>
  <si>
    <t>Провеждане на 72 часови след ремонтни изпитания на съоръженията</t>
  </si>
  <si>
    <t>Провеждане на въздушна опресовка и отстраняване на намерените пропуски.</t>
  </si>
  <si>
    <t>Провеждане на газови опресовка и отстраняване на намерените пропуски.</t>
  </si>
  <si>
    <t>Общи работи по въздуховоди</t>
  </si>
  <si>
    <t>Подмяна на пружини от ПП</t>
  </si>
  <si>
    <t xml:space="preserve">Подмяна на люкове по ИВП </t>
  </si>
  <si>
    <t>30.07.01.</t>
  </si>
  <si>
    <t>30.07.01.01</t>
  </si>
  <si>
    <t>30.07.01.02</t>
  </si>
  <si>
    <t>30.07.01.03</t>
  </si>
  <si>
    <t>30.07.01.04</t>
  </si>
  <si>
    <t>30.07.02.</t>
  </si>
  <si>
    <t>30.07.02.01</t>
  </si>
  <si>
    <t>30.07.02.02</t>
  </si>
  <si>
    <t>30.07.02.03</t>
  </si>
  <si>
    <t>30.07.02.04</t>
  </si>
  <si>
    <t>30.07.02.05</t>
  </si>
  <si>
    <t>30.07.03.</t>
  </si>
  <si>
    <t>30.07.03.01</t>
  </si>
  <si>
    <t>30.07.03.02</t>
  </si>
  <si>
    <t>30.07.03.03</t>
  </si>
  <si>
    <t>30.07.03.04</t>
  </si>
  <si>
    <t>30.07.04.</t>
  </si>
  <si>
    <t>30.07.04.01</t>
  </si>
  <si>
    <t>30.07.04.02</t>
  </si>
  <si>
    <t>30.07.04.03</t>
  </si>
  <si>
    <t>30.07.04.05</t>
  </si>
  <si>
    <t>30.07.05.</t>
  </si>
  <si>
    <t>30.07.05.01</t>
  </si>
  <si>
    <t>30.07.05.02</t>
  </si>
  <si>
    <t>30.07.05.03</t>
  </si>
  <si>
    <t>30.07.05.05</t>
  </si>
  <si>
    <t>30.07.06.</t>
  </si>
  <si>
    <t>30.07.06.01</t>
  </si>
  <si>
    <t>30.07.06.02</t>
  </si>
  <si>
    <t>30.07.06.03</t>
  </si>
  <si>
    <t>30.07.07.</t>
  </si>
  <si>
    <t>30.07.07.01</t>
  </si>
  <si>
    <t>30.07.07.02</t>
  </si>
  <si>
    <t>30.07.07.03</t>
  </si>
  <si>
    <t>30.07.07.04</t>
  </si>
  <si>
    <t>30.07.08.</t>
  </si>
  <si>
    <t>30.07.08.01</t>
  </si>
  <si>
    <t>30.07.08.02</t>
  </si>
  <si>
    <t>30.07.08.03</t>
  </si>
  <si>
    <t>30.07.08.04</t>
  </si>
  <si>
    <t>30.07.08.06</t>
  </si>
  <si>
    <t>30.07.09.</t>
  </si>
  <si>
    <t>30.07.09.01</t>
  </si>
  <si>
    <t>30.07.09.02</t>
  </si>
  <si>
    <t>30.07.09.03</t>
  </si>
  <si>
    <t>30.07.09.05</t>
  </si>
  <si>
    <t>30.07.10.</t>
  </si>
  <si>
    <t>30.07.10.01</t>
  </si>
  <si>
    <t>30.07.10.02</t>
  </si>
  <si>
    <t>30.07.10.03</t>
  </si>
  <si>
    <t>30.07.10.04</t>
  </si>
  <si>
    <t>30.07.10.05</t>
  </si>
  <si>
    <t>30.07.11.</t>
  </si>
  <si>
    <t>30.07.11.01</t>
  </si>
  <si>
    <t>30.07.11.02</t>
  </si>
  <si>
    <t>30.07.11.03</t>
  </si>
  <si>
    <t>30.07.12.</t>
  </si>
  <si>
    <t>30.07.12.01</t>
  </si>
  <si>
    <t>30.07.12.02</t>
  </si>
  <si>
    <t>30.07.12.03</t>
  </si>
  <si>
    <t>30.07.12.04</t>
  </si>
  <si>
    <t>30.07.12.05</t>
  </si>
  <si>
    <t>30.07.12.06</t>
  </si>
  <si>
    <t>30.07.13.</t>
  </si>
  <si>
    <t>30.07.13.01</t>
  </si>
  <si>
    <t>30.07.13.02</t>
  </si>
  <si>
    <t>30.07.13.03</t>
  </si>
  <si>
    <t>30.07.14.</t>
  </si>
  <si>
    <t>30.07.14.01</t>
  </si>
  <si>
    <t>30.07.14.02</t>
  </si>
  <si>
    <t>30.07.14.03</t>
  </si>
  <si>
    <t>30.07.14.04</t>
  </si>
  <si>
    <t>30.07.14.05</t>
  </si>
  <si>
    <t>30.07.14.06</t>
  </si>
  <si>
    <t>30.07.14А.</t>
  </si>
  <si>
    <t>30.07.14А.01</t>
  </si>
  <si>
    <t>30.07.14А.02</t>
  </si>
  <si>
    <t>30.07.14А.03</t>
  </si>
  <si>
    <t>30.07.14А.04</t>
  </si>
  <si>
    <t>30.07.14А.05</t>
  </si>
  <si>
    <t>30.07.14А.06</t>
  </si>
  <si>
    <t>30.07.15.</t>
  </si>
  <si>
    <t>30.07.15.01</t>
  </si>
  <si>
    <t>30.07.15.02</t>
  </si>
  <si>
    <t>30.07.15.03</t>
  </si>
  <si>
    <t>30.07.15.04</t>
  </si>
  <si>
    <t>30.07.15.05</t>
  </si>
  <si>
    <t>30.07.15.06</t>
  </si>
  <si>
    <t>30.07.15.07</t>
  </si>
  <si>
    <t>30.07.16.</t>
  </si>
  <si>
    <t>30.07.16.01</t>
  </si>
  <si>
    <t>30.07.16.02</t>
  </si>
  <si>
    <t>30.07.16.03</t>
  </si>
  <si>
    <t>30.07.16.04</t>
  </si>
  <si>
    <t>30.07.16.05</t>
  </si>
  <si>
    <t>30.07.16.06</t>
  </si>
  <si>
    <t>30.07.16.07</t>
  </si>
  <si>
    <t>30.07.16.08</t>
  </si>
  <si>
    <t>30.07.16.09</t>
  </si>
  <si>
    <t>30.07.17.</t>
  </si>
  <si>
    <t>30.07.17.01</t>
  </si>
  <si>
    <t>30.07.17.02</t>
  </si>
  <si>
    <t>30.07.17.03</t>
  </si>
  <si>
    <t>30.07.17.04</t>
  </si>
  <si>
    <t>30.07.17.05</t>
  </si>
  <si>
    <t>30.07.17.06</t>
  </si>
  <si>
    <t>30.07.17.07</t>
  </si>
  <si>
    <t>30.07.17.08</t>
  </si>
  <si>
    <t>30.07.17.09</t>
  </si>
  <si>
    <t>30.07.17.10</t>
  </si>
  <si>
    <t>30.07.18.</t>
  </si>
  <si>
    <t>30.07.18.01</t>
  </si>
  <si>
    <t>30.07.18.02</t>
  </si>
  <si>
    <t>30.07.18.03</t>
  </si>
  <si>
    <t>30.07.18.04</t>
  </si>
  <si>
    <t>30.07.18.05</t>
  </si>
  <si>
    <t>30.07.18.06</t>
  </si>
  <si>
    <t>30.07.18.07</t>
  </si>
  <si>
    <t>30.07.18.08</t>
  </si>
  <si>
    <t>30.07.18.09</t>
  </si>
  <si>
    <t>30.07.18.10</t>
  </si>
  <si>
    <t>30.07.19.</t>
  </si>
  <si>
    <t>30.07.19.01</t>
  </si>
  <si>
    <t>30.07.19.02</t>
  </si>
  <si>
    <t>30.07.19.03</t>
  </si>
  <si>
    <t>30.07.19.04</t>
  </si>
  <si>
    <t>30.07.19.05</t>
  </si>
  <si>
    <t>30.07.19.06</t>
  </si>
  <si>
    <t>30.07.19.07</t>
  </si>
  <si>
    <t>30.07.19.08</t>
  </si>
  <si>
    <t>30.07.19.09</t>
  </si>
  <si>
    <t>30.07.20.</t>
  </si>
  <si>
    <t>30.07.20.01</t>
  </si>
  <si>
    <t>30.07.20.02</t>
  </si>
  <si>
    <t>30.07.20.03</t>
  </si>
  <si>
    <t>30.07.20.04</t>
  </si>
  <si>
    <t>30.07.20.05</t>
  </si>
  <si>
    <t>30.07.21.</t>
  </si>
  <si>
    <t>30.07.21.01</t>
  </si>
  <si>
    <t>30.07.21.02</t>
  </si>
  <si>
    <t>30.07.21.03</t>
  </si>
  <si>
    <t>30.07.21.04</t>
  </si>
  <si>
    <t>30.07.21.05</t>
  </si>
  <si>
    <t>30.07.22.</t>
  </si>
  <si>
    <t>30.07.22.01</t>
  </si>
  <si>
    <t>30.07.22.02</t>
  </si>
  <si>
    <t>30.07.22.03</t>
  </si>
  <si>
    <t>30.07.22.04</t>
  </si>
  <si>
    <t>30.07.22.05</t>
  </si>
  <si>
    <t>30.07.22.07</t>
  </si>
  <si>
    <t>30.07.22.08</t>
  </si>
  <si>
    <t>30.07.23.</t>
  </si>
  <si>
    <t>30.07.23.01</t>
  </si>
  <si>
    <t>30.07.23.02</t>
  </si>
  <si>
    <t>30.07.23.03</t>
  </si>
  <si>
    <t>30.07.23.04</t>
  </si>
  <si>
    <t>30.07.23.05</t>
  </si>
  <si>
    <t>30.07.24.</t>
  </si>
  <si>
    <t>30.07.24.01</t>
  </si>
  <si>
    <t>30.07.24.02</t>
  </si>
  <si>
    <t>30.07.24.03</t>
  </si>
  <si>
    <t>30.07.24.04</t>
  </si>
  <si>
    <t>30.07.24.05</t>
  </si>
  <si>
    <t>30.07.25.</t>
  </si>
  <si>
    <t>30.07.25.01</t>
  </si>
  <si>
    <t>30.07.25.02</t>
  </si>
  <si>
    <t>30.07.25.03</t>
  </si>
  <si>
    <t>30.07.25.04</t>
  </si>
  <si>
    <t>30.07.25.05</t>
  </si>
  <si>
    <t>30.07.25.06</t>
  </si>
  <si>
    <t>30.07.25.07</t>
  </si>
  <si>
    <t>30.07.25.08</t>
  </si>
  <si>
    <t>30.07.25.09</t>
  </si>
  <si>
    <t>30.07.25.10</t>
  </si>
  <si>
    <t>30.07.25.11</t>
  </si>
  <si>
    <t>30.07.25.12</t>
  </si>
  <si>
    <t>30.07.25.13</t>
  </si>
  <si>
    <t>30.07.25.14</t>
  </si>
  <si>
    <t>30.07.25.15</t>
  </si>
  <si>
    <t>30.07.26.</t>
  </si>
  <si>
    <t>30.07.27.</t>
  </si>
  <si>
    <t>30.07.28.</t>
  </si>
  <si>
    <t>30.07.29.</t>
  </si>
  <si>
    <t>30.07.30.</t>
  </si>
  <si>
    <t>30.07.31.</t>
  </si>
  <si>
    <t>30.07.32.</t>
  </si>
  <si>
    <t>VII. Група – Ремонт на  въздуховоди, газоходи и ИВП. Съгласно Квалификационна система с Референтен No-105-141-16. От 30.07.01 до точка 30.07.32</t>
  </si>
  <si>
    <t>VII. Група - 1. Ремонт въздуховоди. Съгласно Квалификационна система с Референтен No-105-141-16. От 30.07.01 до точка 30.07.14.08</t>
  </si>
  <si>
    <t>VII. Група - 2. Ремонт на Газоходи. Съгласно Квалификационна система с Референтен No-105-141-16. От точка 30.07.15.до точка 30.07.24.06</t>
  </si>
  <si>
    <t>30HLA12BR001</t>
  </si>
  <si>
    <t>30HLA12BR001_Тракт Д - Въздухопроводи за охлаждане на балките на конвективни шахти - ляво</t>
  </si>
  <si>
    <t xml:space="preserve">30HLA12BR001_Дефектовка </t>
  </si>
  <si>
    <t>30HLA12BR001_Ревизия и ремонт на компенсатори</t>
  </si>
  <si>
    <t xml:space="preserve">30HLA12BR001_Подмяна на износени участъци </t>
  </si>
  <si>
    <t>30HLA12BR001_Презаварка на износени заваръчни шевове</t>
  </si>
  <si>
    <t>30HLA20BR001</t>
  </si>
  <si>
    <t>30HLA20BR001_Тракт В - Пирамичка горещ въздух-ляво</t>
  </si>
  <si>
    <t xml:space="preserve">30HLA20BR001_Отваряне, ревизия,ремонт и затваряне и уплътняване на люкове </t>
  </si>
  <si>
    <t xml:space="preserve">30HLA20BR001_Дефектовка </t>
  </si>
  <si>
    <t>30HLA20BR001_Презаварка на износени или скъсани заваръчни шевове</t>
  </si>
  <si>
    <t>30HLA20BR001_Изкърпване или подмяна на износени участъци</t>
  </si>
  <si>
    <t>30HLA20BR001_Ревизия и ремонт на компенсатори</t>
  </si>
  <si>
    <t>30HLA20BR003</t>
  </si>
  <si>
    <t>30HLA20BR003_Тракт В1 - Въздуховод горещ въздух-ляво към ОГ-1,2,3,4, БГ-1,2,3,4, МГ- (пръстен-кораб кота 10,70)</t>
  </si>
  <si>
    <t xml:space="preserve">30HLA20BR003_Отваряне, ревизия,ремонт и затваряне и уплътняване на люкове </t>
  </si>
  <si>
    <t xml:space="preserve">30HLA20BR003_Дефектовка </t>
  </si>
  <si>
    <t>30HLA20BR003_Презаварка на износени или скъсани заваръчни шевове</t>
  </si>
  <si>
    <t>30HLA20BR003_Изкърпване или подмяна на износени участъци</t>
  </si>
  <si>
    <t>30HLA30BR001</t>
  </si>
  <si>
    <t>30HLA30BR001_Тракт Е - Рециркулация на горещ въздух (от тракт В) смукателна страна на ВРГВ-1 от пирамичка горещ въздух- ляво</t>
  </si>
  <si>
    <t xml:space="preserve">30HLA30BR001_Дефектовка </t>
  </si>
  <si>
    <t>30HLA30BR001_Презаварка на износени или скъсани заваръчни шевове</t>
  </si>
  <si>
    <t>30HLA30BR001_Изкърпване или подмяна на износени участъци</t>
  </si>
  <si>
    <t>30HLA30BR001_Ревизия и ремонт на компенсатори</t>
  </si>
  <si>
    <t>30HLA31BR001</t>
  </si>
  <si>
    <t>30HLA31BR001_Тракт Е - Рециркулация на горещ въздух след ВРГВ-1 (нагнетателна страна) към пирамичка между ВРГВ-1 и 2 - ляво</t>
  </si>
  <si>
    <t xml:space="preserve">30HLA31BR001_Дефектовка </t>
  </si>
  <si>
    <t>30HLA31BR001_Презаварка на износени или скъсани заваръчни шевове</t>
  </si>
  <si>
    <t>30HLA31BR001_Изкърпване или подмяна на износени участъци</t>
  </si>
  <si>
    <t>30HLA31BR001_Ревизия и ремонт на компенсатори</t>
  </si>
  <si>
    <t>30HLA52BR001</t>
  </si>
  <si>
    <t>30HLA52BR001_Тракт Д - Въздухопроводи за охлаждане на балките на конвективни шахти - дясно</t>
  </si>
  <si>
    <t xml:space="preserve">30HLA52BR001_Дефектовка </t>
  </si>
  <si>
    <t>30HLA52BR001_Ревизия и ремонт на компенсатори</t>
  </si>
  <si>
    <t xml:space="preserve">30HLA52BR001_Подмяна на износени участъци </t>
  </si>
  <si>
    <t>30HLA60BR001</t>
  </si>
  <si>
    <t>30HLA60BR001_Тракт В - Пирамичка горещ въздух-дясно</t>
  </si>
  <si>
    <t xml:space="preserve">30HLA60BR001_Дефектовка </t>
  </si>
  <si>
    <t>30HLA60BR001_Презаварка на износени или скъсани заваръчни шевове</t>
  </si>
  <si>
    <t>30HLA60BR001_Изкърпване или подмяна на износени участъци</t>
  </si>
  <si>
    <t>30HLA60BR001_Ревизия и ремонт на компенсатори</t>
  </si>
  <si>
    <t>30HLA60BR003</t>
  </si>
  <si>
    <t>30HLA60BR003_Тракт В1 - Въздуховод горещ въздух-дясно към ОГ-5,6,7,8, БГ-5,6,7,8, МГ (пръстен-кораб кота 10,70)</t>
  </si>
  <si>
    <t xml:space="preserve">30HLA60BR003_Отваряне, ревизия,ремонт и затваряне и уплътняване на люкове </t>
  </si>
  <si>
    <t xml:space="preserve">30HLA60BR003_Дефектовка </t>
  </si>
  <si>
    <t>30HLA60BR003_Презаварка на износени или скъсани заваръчни шевове</t>
  </si>
  <si>
    <t>30HLA60BR003_Изкърпване или подмяна на износени участъци</t>
  </si>
  <si>
    <t>30HLA60BR003_Ревизия и ремонт на компенсатори</t>
  </si>
  <si>
    <t>30HLA80BR001</t>
  </si>
  <si>
    <t>30HLA80BR001_Тракт Е - Рециркулация на горещ въздух (от тракт В) смукателна страна на ВРГВ-2 от пирамичка горещ въздух- дясно</t>
  </si>
  <si>
    <t xml:space="preserve">30HLA80BR001_Дефектовка </t>
  </si>
  <si>
    <t>30HLA80BR001_Презаварка на износени или скъсани заваръчни шевове</t>
  </si>
  <si>
    <t>30HLA80BR001_Изкърпване или подмяна на износени участъци</t>
  </si>
  <si>
    <t>30HLA80BR001_Ревизия и ремонт на компенсатори</t>
  </si>
  <si>
    <t>30HLA81BR001</t>
  </si>
  <si>
    <t>30HLA81BR001_Тракт Е - Рециркулация на горещ въздух след ВРГВ-1 (нагнетателна страна) към пирамичка между ВРГВ-1 и 2 - дясно</t>
  </si>
  <si>
    <t xml:space="preserve">30HLA81BR001_Отваряне, ревизия,ремонт и затваряне и уплътняване на люкове </t>
  </si>
  <si>
    <t xml:space="preserve">30HLA81BR001_Дефектовка </t>
  </si>
  <si>
    <t>30HLA81BR001_Презаварка на износени или скъсани заваръчни шевове</t>
  </si>
  <si>
    <t>30HLA81BR001_Изкърпване или подмяна на износени участъци</t>
  </si>
  <si>
    <t>30HLA81BR001_Ревизия и ремонт на компенсатори</t>
  </si>
  <si>
    <t>30HLA10BR003</t>
  </si>
  <si>
    <t>30HLA10BR003_Тракт Б ляво</t>
  </si>
  <si>
    <t>30HLA10BR003_Отваряне,затваряне и уплътняване на люкове</t>
  </si>
  <si>
    <t>30HLA10BR003_Презаварка на износени или скъсани заваръчни шевове</t>
  </si>
  <si>
    <t>30HLA10BR003_Изкърпване или подмяна на износени участъци</t>
  </si>
  <si>
    <t>30HLA11BR001</t>
  </si>
  <si>
    <t>30HLA11BR001_Тракт Б1 ляво</t>
  </si>
  <si>
    <t>30HLA11BR001_Т Отваряне,затваряне и уплътняване на люкове на изхода на ВВ</t>
  </si>
  <si>
    <t>30HLA11BR001_Отваряне,затваряне и уплътняване на люкове към втори смесител след калорифери кота 10</t>
  </si>
  <si>
    <t>30HLA11BR001_Ремонт на клапи</t>
  </si>
  <si>
    <t>30HLA11BR001_Отваряне,затваряне и уплътняване на люкове над хоризонтални клапи  кота 9</t>
  </si>
  <si>
    <t>30HLA11BR001_ Презаварка на износени или скъсани заваръчни шевове</t>
  </si>
  <si>
    <t>30HLA11BR001_ТИзкърпване или подмяна на износени участъци</t>
  </si>
  <si>
    <t>30HLA50BR003</t>
  </si>
  <si>
    <t>30HLA50BR003_Тракт Б дясно</t>
  </si>
  <si>
    <t>30HLA50BR003Отваряне,затваряне и уплътняване на люкове</t>
  </si>
  <si>
    <t>30HLA50BR003Презаварка на износени или скъсани заваръчни шевове</t>
  </si>
  <si>
    <t>30HLA50BR003Изкърпване или подмяна на износени участъци</t>
  </si>
  <si>
    <t>30HLA51BR003</t>
  </si>
  <si>
    <t>30HLA51BR003_Тракт Б1 дясно</t>
  </si>
  <si>
    <t>30HLA51BR003_Отваряне,затваряне и уплътняване на люкове на изхода на ВВ</t>
  </si>
  <si>
    <t>30HLA51BR003_Отваряне,затваряне и уплътняване на люкове към втори смесител след калорифери кота 10</t>
  </si>
  <si>
    <t>30HLA51BR003_Ремонт на клапи</t>
  </si>
  <si>
    <t>30HLA51BR003_Отваряне,затваряне и уплътняване на люкове над хоризонтални клапи  кота 9</t>
  </si>
  <si>
    <t>30HLA51BR003_Презаварка на износени или скъсани заваръчни шевове</t>
  </si>
  <si>
    <t>30HLA51BR003_Изкърпване или подмяна на износени участъци</t>
  </si>
  <si>
    <t>30HLA12BR001_Подмяна  на компенсатор Трак Д ( Ø630, h = 275 )</t>
  </si>
  <si>
    <t>30HLA30BR001_Подмяна  на компенсатор Тракт Е (600x1200x375)</t>
  </si>
  <si>
    <t>30HLA60BR001_Подмяна  на компенсатор Трак В (2300x4600x375)</t>
  </si>
  <si>
    <t>30HLA60BR003_Подмяна  на компенсатор Трак  В 1(1400x1800x375)</t>
  </si>
  <si>
    <t>30HLA50BR003_Подмяна  на компенсатор Трак Б ( Ø2500, h = 275 )</t>
  </si>
  <si>
    <t>30HLA50BR003_Подмяна  на компенсатор Трак Б 1(1680x2520x295)</t>
  </si>
  <si>
    <t>30HNA10BR001</t>
  </si>
  <si>
    <t>30HNA10BR001_Тракт Г - От КШ до ИВП - ляво</t>
  </si>
  <si>
    <t>30HNA10BR001_Ремонт на разсекатели(възтановяване на разсекатела-изрязване на износени учстъци,подмяна на изрязаните участъци,наплавка,подготовка за базалтиране)</t>
  </si>
  <si>
    <t>30HNA10BR001_Подмяна на износени участъци корпус</t>
  </si>
  <si>
    <t>30HNA10BR001_Презаварка на износени или скъсани заваръчни шевове</t>
  </si>
  <si>
    <t>30HNA10BR001_Ремонт и направа на стълба и парапет</t>
  </si>
  <si>
    <t>30HNA10BR001_Ремонт на компенсатор</t>
  </si>
  <si>
    <t>30HNA10BR001_Ремонт на сифон</t>
  </si>
  <si>
    <t>30HNA10BR001_Подмяна на забори</t>
  </si>
  <si>
    <t>30HNA11BR001</t>
  </si>
  <si>
    <t>30HNA11BR001_Тракт Г1 - от ИВП до ЕФ първи  ляв ръкав</t>
  </si>
  <si>
    <t>30HNA11BR001_Измиване на бункерите в тракта и хидрозатворите</t>
  </si>
  <si>
    <t>30HNA11BR001_Подмяна на пепелосмивни апарати под ИВП</t>
  </si>
  <si>
    <t>30HNA11BR001_Подмяна на износени участъци от бункера и корпус на Тракт Г1</t>
  </si>
  <si>
    <t>30HNA11BR001_Презаварка на износени или скъсани заваръчни шевове</t>
  </si>
  <si>
    <t>30HNA11BR001_Ремонт и направа на стълби,парапети</t>
  </si>
  <si>
    <t>30HNA11BR001_Ремонт на компенсатор</t>
  </si>
  <si>
    <t>30HNA11BR001_Подмяна на забори</t>
  </si>
  <si>
    <t>30HNA11BR001_Ревизия и ремонт на укрепване на бункери под ИВП</t>
  </si>
  <si>
    <t>30HNA11BR001_Ремонт на захранващ  колектор за ПСА</t>
  </si>
  <si>
    <t>30HNA11BR002</t>
  </si>
  <si>
    <t>30HNA11BR002_Тракт Г1 - от ИВП до ЕФ  втори ляв ръкав</t>
  </si>
  <si>
    <t>30HNA11BR002_Измиване на бункерите в тракта и хидрозатворите</t>
  </si>
  <si>
    <t>30HNA11BR002_Подмяна на пепелосмивни апарати под ИВП</t>
  </si>
  <si>
    <t>30HNA11BR002_Подмяна на износени участъци от бункера и корпус на Тракт Г1</t>
  </si>
  <si>
    <t>30HNA11BR002_Презаварка на износени или скъсани заваръчни шевове</t>
  </si>
  <si>
    <t>30HNA11BR002_Ремонт и направа на стълби,площадки и парапети</t>
  </si>
  <si>
    <t>30HNA11BR002_Ремонт на компенсатор</t>
  </si>
  <si>
    <t>30HNA11BR002_Подмяна на забори</t>
  </si>
  <si>
    <t>30HNA11BR002_Ревизия и ремонт на укрепване на бункери под ИВП</t>
  </si>
  <si>
    <t>30HNA11BR002_Ремонт на захранващ колектор за ПСА</t>
  </si>
  <si>
    <t>30HNA12BR001</t>
  </si>
  <si>
    <t>30HNA12BR001_Тракт Г1 - от ИВП до ЕФ трети десен ръкав</t>
  </si>
  <si>
    <t>30HNA12BR001_Измиване на бункерите в тракта и хидрозатворите</t>
  </si>
  <si>
    <t>30HNA12BR001_Подмяна на пепелосмивни апарати под ИВП</t>
  </si>
  <si>
    <t>30HNA12BR001_Подмяна на износени участъциот бункера и корпус на Тракт Г1</t>
  </si>
  <si>
    <t>30HNA12BR001_Презаварка на износени или скъсани заваръчни шевове</t>
  </si>
  <si>
    <t>30HNA12BR001_Ремонт и направа на стълби,площадки и парапети</t>
  </si>
  <si>
    <t>30HNA12BR001_Ремонт на компенсатор</t>
  </si>
  <si>
    <t>30HNA12BR001_Подмяна на забори</t>
  </si>
  <si>
    <t>30HNA12BR001_Ревизия и ремонт на укрепване на бункери под ИВП</t>
  </si>
  <si>
    <t>30HNA12BR001_Ремонт на захранващ колектор за ПСА</t>
  </si>
  <si>
    <t>30HNA12BR002</t>
  </si>
  <si>
    <t>30HNA12BR002_Тракт Г1 - от ИВП до ЕФ четвърти десен ръкав</t>
  </si>
  <si>
    <t>30HNA12BR002_Измиване на бункерите в тракта и хидрозатворите</t>
  </si>
  <si>
    <t>30HNA12BR002_Подмяна на пепелосмивни апарати под ИВП</t>
  </si>
  <si>
    <t>30HNA12BR002_Подмяна на износени участъциот бункера и корпус на Тракт Г1</t>
  </si>
  <si>
    <t>30HNA12BR002_Презаварка на износени или скъсани заваръчни шевове</t>
  </si>
  <si>
    <t>30HNA12BR002_Ремонт и направа на стълби,площадки и парапети</t>
  </si>
  <si>
    <t>30HNA12BR002_Ремонт на компенсатор</t>
  </si>
  <si>
    <t>30HNA12BR002_Подмяна на забори</t>
  </si>
  <si>
    <t xml:space="preserve">30HNA12BR002_Ревизия и ремонт на укрепване на бункери под ИВП </t>
  </si>
  <si>
    <t>30HNA12BR002_Ремонт на захранващ колектор за ПСА</t>
  </si>
  <si>
    <t>30HNA20BR001</t>
  </si>
  <si>
    <t>30HNA20BR001_Тракт Г2 - от ЕФ до ДВ-1 - ляво</t>
  </si>
  <si>
    <t>30HNA20BR001_Подмяна на износени участъци</t>
  </si>
  <si>
    <t>30HNA20BR001_Презаварка на износени или скъсани заваръчни шевове</t>
  </si>
  <si>
    <t>30HNA20BR001_Ремонт и направа на стълби,площадки и парапети</t>
  </si>
  <si>
    <t>30HNA20BR001_Ремонт на компенсатор</t>
  </si>
  <si>
    <t>30HNA20BR001_Подмяна на забори</t>
  </si>
  <si>
    <t>30HNA21BR001</t>
  </si>
  <si>
    <t>30HNA21BR001_Тракт Г3 - след ДВ-1, ляво</t>
  </si>
  <si>
    <t>30HNA21BR001_Подмяна на износени участъци</t>
  </si>
  <si>
    <t>30HNA21BR001_Презаварка на износени или скъсани заваръчни шевове</t>
  </si>
  <si>
    <t>30HNA21BR001_Ремонт и направа на стълби,площадки и парапети</t>
  </si>
  <si>
    <t>30HNA21BR001_Ремонт на компенсатор</t>
  </si>
  <si>
    <t>30HNA21BR001_Ремонт на забори</t>
  </si>
  <si>
    <t>30HNA50BR001</t>
  </si>
  <si>
    <t>30HNA50BR001_Тракт Г - От КШ до ИВП - дясно</t>
  </si>
  <si>
    <t>30HNA50BR001_Ремонт на разсекатели(възтановяване на разсекатела-изрязване на износени учстъци,подмяна на изрязаните участъци,наплавка,подготовка за базалтиране)</t>
  </si>
  <si>
    <t>30HNA50BR001_Подмяна на износени участъци корпус на Тракт Г</t>
  </si>
  <si>
    <t>30HNA50BR001_Презаварка на износени или скъсани заваръчни шевове</t>
  </si>
  <si>
    <t>30HNA50BR001_Ремонт и направа на стълби площадки и парапети</t>
  </si>
  <si>
    <t>30HNA50BR001_Ремонт на компенсатор метална част</t>
  </si>
  <si>
    <t>30HNA50BR001_Ремонт на сифон</t>
  </si>
  <si>
    <t>30HNA50BR001_Подмяна на забори</t>
  </si>
  <si>
    <t>30HNA60BR001</t>
  </si>
  <si>
    <t>30HNA60BR001_Тракт Г2 - от ЕФ до ДВ-2 - дясно</t>
  </si>
  <si>
    <t>30HNA60BR001_Подмяна на износени участъци</t>
  </si>
  <si>
    <t>30HNA60BR001_Презаварка на износени или скъсани заваръчни шевове</t>
  </si>
  <si>
    <t>30HNA60BR001_Ремонт и направа на стълби,парапети и парапети</t>
  </si>
  <si>
    <t>30HNA60BR001_Ремонт на компенсатор</t>
  </si>
  <si>
    <t>30HNA60BR001_Ремонт на забори</t>
  </si>
  <si>
    <t>30HNA61BR001</t>
  </si>
  <si>
    <t>30HNA61BR001_Тракт Г3 - след ДВ-2, дясно</t>
  </si>
  <si>
    <t>30HNA61BR001_Подмяна на износени участъци</t>
  </si>
  <si>
    <t>30HNA61BR001_Презаварка на износени или скъсани заваръчни шевове</t>
  </si>
  <si>
    <t>30HNA61BR001_Ремонт и направа на стълби,площадки и парапети</t>
  </si>
  <si>
    <t>30HNA61BR001_Ремонт на компенсатор</t>
  </si>
  <si>
    <t>30HNA61BR001_Подмяна на забори</t>
  </si>
  <si>
    <t>30HLD&amp;&amp;AC00&amp;</t>
  </si>
  <si>
    <t>30HLD&amp;&amp;AC00&amp;_Ремонт  ВЪЗДУХОПОДГРЕВАТЕЛ - ИВП</t>
  </si>
  <si>
    <t>30HLD&amp;&amp;AC00&amp;_Отваряне, ремонт и затваряне на люкове(Отнася се за отварянето,ремонта уплътняването на всички люкове( подмяна на уплътнително въже/набивка) по ИВП (72 бр.)по време на ремонта и затваряне с последващо заклинване).</t>
  </si>
  <si>
    <t>30HLD&amp;&amp;AC00&amp;_Оглед и проверка тръбите.</t>
  </si>
  <si>
    <t>30HLD&amp;&amp;AC00&amp;_Подмяна насадки.</t>
  </si>
  <si>
    <t>30HLD&amp;&amp;AC00&amp;_Презаваряне на скъсани и износени заваръчни шевове)</t>
  </si>
  <si>
    <t>30HLD&amp;&amp;AC00&amp;_Оглед  въздушни камери за ИВП</t>
  </si>
  <si>
    <t>30HLD&amp;&amp;AC00&amp;_Отстраняване пропуски по въздушните камери, обшивката</t>
  </si>
  <si>
    <t>30HLD&amp;&amp;AC00&amp;_Изолиране дефектни тръби.</t>
  </si>
  <si>
    <t>30HLD&amp;&amp;AC00&amp;_Уплътняване. Изпитване на плътност.</t>
  </si>
  <si>
    <t xml:space="preserve">30HLD&amp;&amp;AC00&amp;_Възстановяване и ремонт на стълби , площадки и парапети </t>
  </si>
  <si>
    <t>30HLD&amp;&amp;AC00&amp;_Ремонт клапи втори смесители.</t>
  </si>
  <si>
    <t>30HLD&amp;&amp;AC00&amp;_Ревизия и ремонт на пожарогасителна инсталация.</t>
  </si>
  <si>
    <t>30HLD&amp;&amp;AC00&amp;_Почистване на забити тръби на ИВП по сух способ (основно в първи и втори полуръкав долни кубове)</t>
  </si>
  <si>
    <t>30HLD&amp;&amp;AC00&amp;_Ремонт (отстраняване на пропуски) на текстилни компенсатори (2 бр.) над долните кубове-първи и втори полуръкав.Подмяна на припокриваща ламарина</t>
  </si>
  <si>
    <t>30HLD&amp;&amp;AC00&amp;_Подмяна на насочващи крила ( лопати ) на Вход ИВП</t>
  </si>
  <si>
    <t>30HNA60BR001_Подмяна на компенсатор Г2-12</t>
  </si>
  <si>
    <t>30.07.23.06</t>
  </si>
  <si>
    <t>Общи работи по Газоходи</t>
  </si>
  <si>
    <t>30HNA50BR001_Подмяна  на компенсатор текстлна част
Г 14; Г17 -</t>
  </si>
  <si>
    <t>30.07.24A.</t>
  </si>
  <si>
    <t>30.07.24A.01</t>
  </si>
  <si>
    <t>VII. Група  - 3.Ремонт на Въздухоподгряваща система - ИВП. Съгласно Квалификационна система с Референтен No-105-141-16. Точка  30.07.25 до точка 30.07.25.15</t>
  </si>
  <si>
    <t>Ценова оферта 
към количествена сметка 
Среден ремонт на газоходи (газови тракове Г,Г 1,Г 2 и Г 3 ляво и дясно),
въздуховоди (въздушни тракове Д,В, В 1,Е,Б,Б 1 ляво и дясно) и ИВП на Котел 3.
Съгласно Квалификационна система с Референтен No-105-141-16.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</si>
</sst>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49" fontId="0" fillId="2" borderId="1" xfId="0" applyNumberFormat="1" applyFont="1" applyFill="1" applyBorder="1" applyProtection="1"/>
    <xf numFmtId="0" fontId="0" fillId="2" borderId="1" xfId="0" applyFont="1" applyFill="1" applyBorder="1" applyProtection="1"/>
    <xf numFmtId="0" fontId="0" fillId="2" borderId="1" xfId="0" applyNumberFormat="1" applyFont="1" applyFill="1" applyBorder="1" applyAlignment="1" applyProtection="1">
      <alignment horizontal="center"/>
    </xf>
    <xf numFmtId="0" fontId="0" fillId="2" borderId="1" xfId="0" applyFont="1" applyFill="1" applyBorder="1" applyAlignment="1" applyProtection="1">
      <alignment horizontal="center"/>
    </xf>
    <xf numFmtId="0" fontId="0" fillId="0" borderId="0" xfId="0" applyFont="1" applyProtection="1"/>
    <xf numFmtId="0" fontId="0" fillId="0" borderId="1" xfId="0" applyFont="1" applyBorder="1" applyProtection="1"/>
    <xf numFmtId="0" fontId="0" fillId="0" borderId="1" xfId="0" applyFont="1" applyBorder="1" applyAlignment="1" applyProtection="1">
      <alignment wrapText="1"/>
    </xf>
    <xf numFmtId="0" fontId="0" fillId="0" borderId="1" xfId="0" applyNumberFormat="1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/>
    </xf>
    <xf numFmtId="0" fontId="0" fillId="3" borderId="1" xfId="0" applyFont="1" applyFill="1" applyBorder="1" applyProtection="1">
      <protection locked="0"/>
    </xf>
    <xf numFmtId="0" fontId="0" fillId="0" borderId="0" xfId="0" applyFont="1" applyBorder="1" applyProtection="1"/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wrapText="1"/>
    </xf>
    <xf numFmtId="0" fontId="0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</xf>
    <xf numFmtId="0" fontId="0" fillId="0" borderId="1" xfId="0" applyFont="1" applyFill="1" applyBorder="1" applyAlignment="1" applyProtection="1">
      <alignment horizontal="center" vertical="center"/>
    </xf>
    <xf numFmtId="0" fontId="0" fillId="0" borderId="0" xfId="0" applyFont="1" applyFill="1" applyProtection="1">
      <protection locked="0"/>
    </xf>
    <xf numFmtId="0" fontId="0" fillId="0" borderId="0" xfId="0" applyFont="1" applyFill="1" applyProtection="1"/>
    <xf numFmtId="0" fontId="0" fillId="0" borderId="1" xfId="0" applyFont="1" applyFill="1" applyBorder="1" applyProtection="1"/>
    <xf numFmtId="0" fontId="0" fillId="0" borderId="2" xfId="0" applyFont="1" applyFill="1" applyBorder="1" applyAlignment="1" applyProtection="1">
      <alignment wrapText="1"/>
    </xf>
    <xf numFmtId="0" fontId="0" fillId="0" borderId="1" xfId="0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Protection="1"/>
    <xf numFmtId="0" fontId="0" fillId="0" borderId="2" xfId="0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2" borderId="1" xfId="0" applyNumberFormat="1" applyFont="1" applyFill="1" applyBorder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/>
    </xf>
    <xf numFmtId="0" fontId="0" fillId="2" borderId="0" xfId="0" applyFont="1" applyFill="1" applyBorder="1" applyProtection="1"/>
    <xf numFmtId="49" fontId="0" fillId="0" borderId="1" xfId="0" applyNumberFormat="1" applyFont="1" applyBorder="1" applyAlignment="1" applyProtection="1"/>
    <xf numFmtId="0" fontId="0" fillId="0" borderId="1" xfId="0" applyFont="1" applyBorder="1" applyAlignment="1" applyProtection="1"/>
    <xf numFmtId="0" fontId="0" fillId="0" borderId="0" xfId="0" applyFont="1" applyBorder="1" applyAlignment="1" applyProtection="1"/>
    <xf numFmtId="0" fontId="0" fillId="0" borderId="0" xfId="0" applyFont="1" applyAlignment="1" applyProtection="1">
      <protection locked="0"/>
    </xf>
    <xf numFmtId="0" fontId="0" fillId="0" borderId="0" xfId="0" applyFont="1" applyAlignment="1" applyProtection="1"/>
    <xf numFmtId="0" fontId="0" fillId="5" borderId="1" xfId="0" applyFont="1" applyFill="1" applyBorder="1" applyAlignment="1" applyProtection="1">
      <alignment wrapText="1"/>
    </xf>
    <xf numFmtId="0" fontId="0" fillId="5" borderId="1" xfId="0" applyFont="1" applyFill="1" applyBorder="1" applyAlignment="1" applyProtection="1"/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</xf>
    <xf numFmtId="0" fontId="0" fillId="0" borderId="2" xfId="0" applyFont="1" applyFill="1" applyBorder="1" applyAlignment="1">
      <alignment wrapText="1"/>
    </xf>
    <xf numFmtId="0" fontId="0" fillId="0" borderId="2" xfId="0" applyFont="1" applyBorder="1" applyAlignment="1">
      <alignment horizontal="center"/>
    </xf>
    <xf numFmtId="0" fontId="0" fillId="0" borderId="0" xfId="0" applyFont="1" applyBorder="1"/>
    <xf numFmtId="0" fontId="0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/>
    <xf numFmtId="0" fontId="0" fillId="0" borderId="0" xfId="0" applyFont="1" applyFill="1" applyBorder="1"/>
    <xf numFmtId="0" fontId="0" fillId="0" borderId="0" xfId="0" applyFont="1" applyFill="1" applyBorder="1" applyAlignment="1">
      <alignment wrapText="1"/>
    </xf>
    <xf numFmtId="0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Protection="1">
      <protection locked="0"/>
    </xf>
    <xf numFmtId="49" fontId="2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49" fontId="0" fillId="0" borderId="0" xfId="0" applyNumberFormat="1" applyFont="1" applyProtection="1"/>
    <xf numFmtId="0" fontId="4" fillId="2" borderId="2" xfId="0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/>
    </xf>
    <xf numFmtId="0" fontId="1" fillId="2" borderId="1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/>
    </xf>
    <xf numFmtId="0" fontId="1" fillId="0" borderId="1" xfId="0" applyFont="1" applyBorder="1" applyProtection="1"/>
    <xf numFmtId="0" fontId="1" fillId="0" borderId="1" xfId="0" applyFont="1" applyBorder="1" applyAlignment="1" applyProtection="1">
      <alignment wrapText="1"/>
    </xf>
    <xf numFmtId="0" fontId="1" fillId="0" borderId="0" xfId="0" applyFont="1" applyProtection="1"/>
    <xf numFmtId="0" fontId="2" fillId="0" borderId="1" xfId="0" applyFont="1" applyBorder="1" applyAlignment="1" applyProtection="1">
      <alignment wrapText="1"/>
    </xf>
    <xf numFmtId="0" fontId="1" fillId="5" borderId="1" xfId="0" applyFont="1" applyFill="1" applyBorder="1" applyAlignment="1" applyProtection="1">
      <alignment wrapText="1"/>
    </xf>
    <xf numFmtId="0" fontId="1" fillId="0" borderId="1" xfId="0" applyFont="1" applyFill="1" applyBorder="1" applyProtection="1"/>
    <xf numFmtId="0" fontId="1" fillId="0" borderId="1" xfId="0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Protection="1"/>
    <xf numFmtId="0" fontId="1" fillId="2" borderId="1" xfId="0" applyNumberFormat="1" applyFont="1" applyFill="1" applyBorder="1" applyProtection="1"/>
    <xf numFmtId="0" fontId="1" fillId="0" borderId="0" xfId="0" applyFont="1" applyAlignment="1" applyProtection="1">
      <alignment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/>
    </xf>
    <xf numFmtId="49" fontId="1" fillId="0" borderId="0" xfId="0" applyNumberFormat="1" applyFont="1" applyProtection="1"/>
    <xf numFmtId="14" fontId="1" fillId="0" borderId="1" xfId="0" applyNumberFormat="1" applyFont="1" applyBorder="1" applyProtection="1"/>
    <xf numFmtId="14" fontId="1" fillId="0" borderId="1" xfId="0" applyNumberFormat="1" applyFont="1" applyFill="1" applyBorder="1" applyProtection="1"/>
    <xf numFmtId="14" fontId="3" fillId="0" borderId="1" xfId="0" applyNumberFormat="1" applyFont="1" applyBorder="1" applyProtection="1"/>
    <xf numFmtId="0" fontId="3" fillId="0" borderId="1" xfId="0" applyFont="1" applyBorder="1" applyProtection="1"/>
    <xf numFmtId="0" fontId="3" fillId="0" borderId="1" xfId="0" applyFont="1" applyBorder="1" applyAlignment="1" applyProtection="1">
      <alignment wrapText="1"/>
    </xf>
    <xf numFmtId="0" fontId="3" fillId="0" borderId="1" xfId="0" applyFont="1" applyBorder="1" applyAlignment="1" applyProtection="1">
      <alignment horizontal="center" vertical="center"/>
    </xf>
    <xf numFmtId="0" fontId="3" fillId="0" borderId="0" xfId="0" applyFont="1" applyProtection="1"/>
    <xf numFmtId="49" fontId="2" fillId="0" borderId="1" xfId="0" applyNumberFormat="1" applyFont="1" applyBorder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center" vertical="center"/>
    </xf>
    <xf numFmtId="0" fontId="2" fillId="0" borderId="0" xfId="0" applyFont="1" applyProtection="1"/>
    <xf numFmtId="0" fontId="1" fillId="0" borderId="2" xfId="0" applyFont="1" applyFill="1" applyBorder="1" applyAlignment="1" applyProtection="1">
      <alignment wrapText="1"/>
    </xf>
    <xf numFmtId="0" fontId="1" fillId="0" borderId="0" xfId="0" applyFont="1" applyAlignment="1" applyProtection="1">
      <alignment horizontal="left" vertical="center"/>
    </xf>
    <xf numFmtId="49" fontId="1" fillId="0" borderId="1" xfId="0" applyNumberFormat="1" applyFont="1" applyFill="1" applyBorder="1" applyProtection="1"/>
    <xf numFmtId="49" fontId="1" fillId="0" borderId="1" xfId="0" applyNumberFormat="1" applyFont="1" applyBorder="1" applyProtection="1"/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3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2" borderId="0" xfId="0" applyNumberFormat="1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Border="1" applyProtection="1"/>
    <xf numFmtId="0" fontId="3" fillId="0" borderId="0" xfId="0" applyFont="1" applyBorder="1" applyProtection="1"/>
    <xf numFmtId="0" fontId="2" fillId="0" borderId="0" xfId="0" applyFont="1" applyBorder="1" applyProtection="1"/>
    <xf numFmtId="0" fontId="1" fillId="0" borderId="0" xfId="0" applyFont="1" applyBorder="1"/>
    <xf numFmtId="49" fontId="0" fillId="0" borderId="1" xfId="0" applyNumberFormat="1" applyFont="1" applyBorder="1" applyProtection="1"/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 applyProtection="1"/>
    <xf numFmtId="0" fontId="2" fillId="0" borderId="0" xfId="0" applyFont="1" applyBorder="1" applyAlignment="1" applyProtection="1"/>
    <xf numFmtId="0" fontId="2" fillId="0" borderId="0" xfId="0" applyFont="1" applyAlignment="1" applyProtection="1">
      <protection locked="0"/>
    </xf>
    <xf numFmtId="0" fontId="2" fillId="0" borderId="0" xfId="0" applyFont="1" applyAlignment="1" applyProtection="1"/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 applyProtection="1">
      <alignment wrapText="1"/>
    </xf>
    <xf numFmtId="0" fontId="4" fillId="2" borderId="2" xfId="0" applyFont="1" applyFill="1" applyBorder="1" applyAlignment="1" applyProtection="1">
      <alignment wrapText="1"/>
    </xf>
    <xf numFmtId="0" fontId="5" fillId="0" borderId="0" xfId="0" applyFont="1" applyProtection="1"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Alignment="1" applyProtection="1">
      <alignment wrapText="1"/>
      <protection locked="0"/>
    </xf>
    <xf numFmtId="0" fontId="5" fillId="5" borderId="0" xfId="0" applyFont="1" applyFill="1" applyProtection="1">
      <protection locked="0"/>
    </xf>
    <xf numFmtId="0" fontId="4" fillId="0" borderId="2" xfId="0" applyFont="1" applyFill="1" applyBorder="1" applyAlignment="1" applyProtection="1">
      <alignment horizontal="left" wrapText="1"/>
    </xf>
    <xf numFmtId="0" fontId="5" fillId="0" borderId="0" xfId="0" applyFont="1" applyAlignment="1" applyProtection="1">
      <protection locked="0"/>
    </xf>
    <xf numFmtId="0" fontId="2" fillId="5" borderId="1" xfId="0" applyFont="1" applyFill="1" applyBorder="1" applyAlignment="1" applyProtection="1">
      <alignment wrapText="1"/>
    </xf>
    <xf numFmtId="0" fontId="5" fillId="0" borderId="0" xfId="0" applyFont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vertical="center" wrapText="1"/>
    </xf>
    <xf numFmtId="0" fontId="1" fillId="2" borderId="1" xfId="0" applyFont="1" applyFill="1" applyBorder="1" applyProtection="1"/>
    <xf numFmtId="0" fontId="3" fillId="4" borderId="4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6"/>
  <sheetViews>
    <sheetView tabSelected="1" zoomScale="84" zoomScaleNormal="84" workbookViewId="0">
      <selection activeCell="J10" sqref="I8:J10"/>
    </sheetView>
  </sheetViews>
  <sheetFormatPr defaultColWidth="9.1796875" defaultRowHeight="14.5" x14ac:dyDescent="0.35"/>
  <cols>
    <col min="1" max="1" width="12.54296875" style="74" customWidth="1"/>
    <col min="2" max="2" width="16" style="12" customWidth="1"/>
    <col min="3" max="3" width="61.81640625" style="12" customWidth="1"/>
    <col min="4" max="4" width="9.1796875" style="72"/>
    <col min="5" max="5" width="9.1796875" style="73"/>
    <col min="6" max="6" width="8.26953125" style="12" bestFit="1" customWidth="1"/>
    <col min="7" max="7" width="14.7265625" style="12" customWidth="1"/>
    <col min="8" max="8" width="10" style="12" hidden="1" customWidth="1"/>
    <col min="9" max="9" width="15.1796875" style="6" customWidth="1"/>
    <col min="10" max="10" width="13" style="6" customWidth="1"/>
    <col min="11" max="16384" width="9.1796875" style="12"/>
  </cols>
  <sheetData>
    <row r="1" spans="1:10" s="6" customFormat="1" ht="30" customHeight="1" x14ac:dyDescent="0.35">
      <c r="A1" s="5" t="s">
        <v>21</v>
      </c>
      <c r="B1" s="5"/>
      <c r="C1" s="5"/>
      <c r="D1" s="5"/>
      <c r="E1" s="5"/>
      <c r="F1" s="5"/>
      <c r="G1" s="5"/>
    </row>
    <row r="2" spans="1:10" s="6" customFormat="1" ht="96" customHeight="1" x14ac:dyDescent="0.35">
      <c r="A2" s="4" t="s">
        <v>424</v>
      </c>
      <c r="B2" s="4"/>
      <c r="C2" s="4"/>
      <c r="D2" s="4"/>
      <c r="E2" s="4"/>
      <c r="F2" s="4"/>
      <c r="G2" s="4"/>
      <c r="H2" s="7"/>
    </row>
    <row r="3" spans="1:10" s="80" customFormat="1" x14ac:dyDescent="0.35">
      <c r="A3" s="96" t="s">
        <v>5</v>
      </c>
      <c r="B3" s="76" t="s">
        <v>0</v>
      </c>
      <c r="C3" s="77" t="s">
        <v>1</v>
      </c>
      <c r="D3" s="78" t="s">
        <v>2</v>
      </c>
      <c r="E3" s="76" t="s">
        <v>8</v>
      </c>
      <c r="F3" s="79" t="s">
        <v>3</v>
      </c>
      <c r="G3" s="79" t="s">
        <v>4</v>
      </c>
      <c r="H3" s="121"/>
      <c r="I3" s="1" t="s">
        <v>11</v>
      </c>
      <c r="J3" s="2"/>
    </row>
    <row r="4" spans="1:10" s="84" customFormat="1" ht="43.5" x14ac:dyDescent="0.35">
      <c r="A4" s="97"/>
      <c r="B4" s="81"/>
      <c r="C4" s="75" t="s">
        <v>214</v>
      </c>
      <c r="D4" s="82"/>
      <c r="E4" s="83"/>
      <c r="F4" s="81"/>
      <c r="G4" s="81">
        <f>SUM(G5,G87,G174)</f>
        <v>0</v>
      </c>
      <c r="H4" s="122"/>
      <c r="I4" s="114"/>
      <c r="J4" s="114"/>
    </row>
    <row r="5" spans="1:10" ht="43.5" x14ac:dyDescent="0.35">
      <c r="A5" s="8"/>
      <c r="B5" s="9"/>
      <c r="C5" s="138" t="s">
        <v>215</v>
      </c>
      <c r="D5" s="10"/>
      <c r="E5" s="11"/>
      <c r="F5" s="9"/>
      <c r="G5" s="94">
        <f>SUM(H6:H86)</f>
        <v>0</v>
      </c>
      <c r="H5" s="123"/>
    </row>
    <row r="6" spans="1:10" s="87" customFormat="1" ht="29" x14ac:dyDescent="0.35">
      <c r="A6" s="99" t="s">
        <v>28</v>
      </c>
      <c r="B6" s="85" t="s">
        <v>217</v>
      </c>
      <c r="C6" s="86" t="s">
        <v>218</v>
      </c>
      <c r="D6" s="78"/>
      <c r="E6" s="76"/>
      <c r="F6" s="85"/>
      <c r="G6" s="85">
        <f>SUM(G7:G10)</f>
        <v>0</v>
      </c>
      <c r="H6" s="124">
        <f>G6</f>
        <v>0</v>
      </c>
      <c r="I6" s="139"/>
      <c r="J6" s="115"/>
    </row>
    <row r="7" spans="1:10" x14ac:dyDescent="0.35">
      <c r="A7" s="129" t="s">
        <v>29</v>
      </c>
      <c r="B7" s="13"/>
      <c r="C7" s="14" t="s">
        <v>219</v>
      </c>
      <c r="D7" s="15">
        <v>1</v>
      </c>
      <c r="E7" s="16" t="s">
        <v>6</v>
      </c>
      <c r="F7" s="17"/>
      <c r="G7" s="13">
        <f>D7*F7</f>
        <v>0</v>
      </c>
      <c r="H7" s="18"/>
      <c r="I7" s="140"/>
    </row>
    <row r="8" spans="1:10" x14ac:dyDescent="0.35">
      <c r="A8" s="129" t="s">
        <v>30</v>
      </c>
      <c r="B8" s="13"/>
      <c r="C8" s="14" t="s">
        <v>220</v>
      </c>
      <c r="D8" s="15">
        <v>1</v>
      </c>
      <c r="E8" s="16" t="s">
        <v>7</v>
      </c>
      <c r="F8" s="17"/>
      <c r="G8" s="13">
        <f t="shared" ref="G8:G10" si="0">D8*F8</f>
        <v>0</v>
      </c>
      <c r="H8" s="18"/>
      <c r="I8" s="140"/>
    </row>
    <row r="9" spans="1:10" x14ac:dyDescent="0.35">
      <c r="A9" s="129" t="s">
        <v>31</v>
      </c>
      <c r="B9" s="13"/>
      <c r="C9" s="14" t="s">
        <v>221</v>
      </c>
      <c r="D9" s="15">
        <v>1</v>
      </c>
      <c r="E9" s="16" t="s">
        <v>9</v>
      </c>
      <c r="F9" s="17"/>
      <c r="G9" s="13">
        <f t="shared" si="0"/>
        <v>0</v>
      </c>
      <c r="H9" s="18"/>
      <c r="I9" s="140"/>
    </row>
    <row r="10" spans="1:10" x14ac:dyDescent="0.35">
      <c r="A10" s="129" t="s">
        <v>32</v>
      </c>
      <c r="B10" s="13"/>
      <c r="C10" s="88" t="s">
        <v>222</v>
      </c>
      <c r="D10" s="15">
        <v>1</v>
      </c>
      <c r="E10" s="16" t="s">
        <v>7</v>
      </c>
      <c r="F10" s="17"/>
      <c r="G10" s="13">
        <f t="shared" si="0"/>
        <v>0</v>
      </c>
      <c r="H10" s="18"/>
      <c r="I10" s="140"/>
    </row>
    <row r="11" spans="1:10" s="87" customFormat="1" x14ac:dyDescent="0.35">
      <c r="A11" s="99" t="s">
        <v>33</v>
      </c>
      <c r="B11" s="85" t="s">
        <v>223</v>
      </c>
      <c r="C11" s="86" t="s">
        <v>224</v>
      </c>
      <c r="D11" s="15"/>
      <c r="E11" s="76"/>
      <c r="F11" s="85"/>
      <c r="G11" s="85">
        <f>SUM(G12:G16)</f>
        <v>0</v>
      </c>
      <c r="H11" s="124">
        <f>G11</f>
        <v>0</v>
      </c>
      <c r="I11" s="139"/>
      <c r="J11" s="115"/>
    </row>
    <row r="12" spans="1:10" ht="29" x14ac:dyDescent="0.35">
      <c r="A12" s="129" t="s">
        <v>34</v>
      </c>
      <c r="B12" s="13"/>
      <c r="C12" s="14" t="s">
        <v>225</v>
      </c>
      <c r="D12" s="15">
        <v>1</v>
      </c>
      <c r="E12" s="16" t="s">
        <v>6</v>
      </c>
      <c r="F12" s="17"/>
      <c r="G12" s="13">
        <f t="shared" ref="G12:G16" si="1">D12*F12</f>
        <v>0</v>
      </c>
      <c r="H12" s="18"/>
      <c r="I12" s="139"/>
    </row>
    <row r="13" spans="1:10" x14ac:dyDescent="0.35">
      <c r="A13" s="129" t="s">
        <v>35</v>
      </c>
      <c r="B13" s="13"/>
      <c r="C13" s="14" t="s">
        <v>226</v>
      </c>
      <c r="D13" s="15">
        <v>1</v>
      </c>
      <c r="E13" s="16" t="s">
        <v>6</v>
      </c>
      <c r="F13" s="17"/>
      <c r="G13" s="13">
        <f t="shared" si="1"/>
        <v>0</v>
      </c>
      <c r="H13" s="18"/>
      <c r="I13" s="139"/>
    </row>
    <row r="14" spans="1:10" ht="29" x14ac:dyDescent="0.35">
      <c r="A14" s="129" t="s">
        <v>36</v>
      </c>
      <c r="B14" s="13"/>
      <c r="C14" s="14" t="s">
        <v>227</v>
      </c>
      <c r="D14" s="19">
        <v>1</v>
      </c>
      <c r="E14" s="16" t="s">
        <v>7</v>
      </c>
      <c r="F14" s="17"/>
      <c r="G14" s="13">
        <f t="shared" si="1"/>
        <v>0</v>
      </c>
      <c r="H14" s="18"/>
      <c r="I14" s="139"/>
    </row>
    <row r="15" spans="1:10" x14ac:dyDescent="0.35">
      <c r="A15" s="129" t="s">
        <v>37</v>
      </c>
      <c r="B15" s="13"/>
      <c r="C15" s="14" t="s">
        <v>228</v>
      </c>
      <c r="D15" s="19">
        <v>1</v>
      </c>
      <c r="E15" s="16" t="s">
        <v>9</v>
      </c>
      <c r="F15" s="17"/>
      <c r="G15" s="13">
        <f t="shared" si="1"/>
        <v>0</v>
      </c>
      <c r="H15" s="18"/>
      <c r="I15" s="140"/>
    </row>
    <row r="16" spans="1:10" x14ac:dyDescent="0.35">
      <c r="A16" s="129" t="s">
        <v>38</v>
      </c>
      <c r="B16" s="13"/>
      <c r="C16" s="14" t="s">
        <v>229</v>
      </c>
      <c r="D16" s="19">
        <v>1</v>
      </c>
      <c r="E16" s="16" t="s">
        <v>7</v>
      </c>
      <c r="F16" s="17"/>
      <c r="G16" s="13">
        <f t="shared" si="1"/>
        <v>0</v>
      </c>
      <c r="H16" s="18"/>
      <c r="I16" s="140"/>
    </row>
    <row r="17" spans="1:10" s="93" customFormat="1" ht="29" x14ac:dyDescent="0.35">
      <c r="A17" s="100" t="s">
        <v>39</v>
      </c>
      <c r="B17" s="90" t="s">
        <v>230</v>
      </c>
      <c r="C17" s="91" t="s">
        <v>231</v>
      </c>
      <c r="D17" s="92"/>
      <c r="E17" s="79"/>
      <c r="F17" s="90"/>
      <c r="G17" s="90">
        <f>SUM(G18:G21)</f>
        <v>0</v>
      </c>
      <c r="H17" s="125">
        <f>G17</f>
        <v>0</v>
      </c>
      <c r="I17" s="140"/>
      <c r="J17" s="116"/>
    </row>
    <row r="18" spans="1:10" ht="29" x14ac:dyDescent="0.35">
      <c r="A18" s="129" t="s">
        <v>40</v>
      </c>
      <c r="B18" s="13"/>
      <c r="C18" s="14" t="s">
        <v>232</v>
      </c>
      <c r="D18" s="19">
        <v>1</v>
      </c>
      <c r="E18" s="20" t="s">
        <v>6</v>
      </c>
      <c r="F18" s="17"/>
      <c r="G18" s="13">
        <f t="shared" ref="G18:G21" si="2">D18*F18</f>
        <v>0</v>
      </c>
      <c r="H18" s="18"/>
      <c r="I18" s="139"/>
    </row>
    <row r="19" spans="1:10" x14ac:dyDescent="0.35">
      <c r="A19" s="129" t="s">
        <v>41</v>
      </c>
      <c r="B19" s="13"/>
      <c r="C19" s="14" t="s">
        <v>233</v>
      </c>
      <c r="D19" s="19">
        <v>1</v>
      </c>
      <c r="E19" s="20" t="s">
        <v>6</v>
      </c>
      <c r="F19" s="17"/>
      <c r="G19" s="13">
        <f t="shared" si="2"/>
        <v>0</v>
      </c>
      <c r="H19" s="18"/>
      <c r="I19" s="139"/>
    </row>
    <row r="20" spans="1:10" ht="29" x14ac:dyDescent="0.35">
      <c r="A20" s="129" t="s">
        <v>42</v>
      </c>
      <c r="B20" s="13"/>
      <c r="C20" s="14" t="s">
        <v>234</v>
      </c>
      <c r="D20" s="19">
        <v>5</v>
      </c>
      <c r="E20" s="20" t="s">
        <v>7</v>
      </c>
      <c r="F20" s="17"/>
      <c r="G20" s="13">
        <f t="shared" si="2"/>
        <v>0</v>
      </c>
      <c r="H20" s="18"/>
      <c r="I20" s="139"/>
    </row>
    <row r="21" spans="1:10" x14ac:dyDescent="0.35">
      <c r="A21" s="129" t="s">
        <v>43</v>
      </c>
      <c r="B21" s="13"/>
      <c r="C21" s="14" t="s">
        <v>235</v>
      </c>
      <c r="D21" s="19">
        <v>5</v>
      </c>
      <c r="E21" s="20" t="s">
        <v>9</v>
      </c>
      <c r="F21" s="17"/>
      <c r="G21" s="13">
        <f t="shared" si="2"/>
        <v>0</v>
      </c>
      <c r="H21" s="18"/>
      <c r="I21" s="140"/>
    </row>
    <row r="22" spans="1:10" s="93" customFormat="1" ht="29" x14ac:dyDescent="0.35">
      <c r="A22" s="100" t="s">
        <v>44</v>
      </c>
      <c r="B22" s="90" t="s">
        <v>236</v>
      </c>
      <c r="C22" s="91" t="s">
        <v>237</v>
      </c>
      <c r="D22" s="19"/>
      <c r="E22" s="79"/>
      <c r="F22" s="90"/>
      <c r="G22" s="90">
        <f>SUM(G23:G26)</f>
        <v>0</v>
      </c>
      <c r="H22" s="125">
        <f>G22</f>
        <v>0</v>
      </c>
      <c r="I22" s="140"/>
      <c r="J22" s="116"/>
    </row>
    <row r="23" spans="1:10" x14ac:dyDescent="0.35">
      <c r="A23" s="129" t="s">
        <v>45</v>
      </c>
      <c r="B23" s="13"/>
      <c r="C23" s="14" t="s">
        <v>238</v>
      </c>
      <c r="D23" s="19">
        <v>1</v>
      </c>
      <c r="E23" s="20" t="s">
        <v>6</v>
      </c>
      <c r="F23" s="17"/>
      <c r="G23" s="13">
        <f t="shared" ref="G23:G26" si="3">D23*F23</f>
        <v>0</v>
      </c>
      <c r="H23" s="18"/>
      <c r="I23" s="139"/>
    </row>
    <row r="24" spans="1:10" ht="29" x14ac:dyDescent="0.35">
      <c r="A24" s="129" t="s">
        <v>46</v>
      </c>
      <c r="B24" s="13"/>
      <c r="C24" s="14" t="s">
        <v>239</v>
      </c>
      <c r="D24" s="19">
        <v>5</v>
      </c>
      <c r="E24" s="16" t="s">
        <v>7</v>
      </c>
      <c r="F24" s="17"/>
      <c r="G24" s="13">
        <f t="shared" si="3"/>
        <v>0</v>
      </c>
      <c r="H24" s="18"/>
      <c r="I24" s="139"/>
    </row>
    <row r="25" spans="1:10" x14ac:dyDescent="0.35">
      <c r="A25" s="129" t="s">
        <v>47</v>
      </c>
      <c r="B25" s="13"/>
      <c r="C25" s="14" t="s">
        <v>240</v>
      </c>
      <c r="D25" s="19">
        <v>1</v>
      </c>
      <c r="E25" s="20" t="s">
        <v>9</v>
      </c>
      <c r="F25" s="17"/>
      <c r="G25" s="13">
        <f t="shared" si="3"/>
        <v>0</v>
      </c>
      <c r="H25" s="18"/>
      <c r="I25" s="139"/>
    </row>
    <row r="26" spans="1:10" x14ac:dyDescent="0.35">
      <c r="A26" s="129" t="s">
        <v>48</v>
      </c>
      <c r="B26" s="13"/>
      <c r="C26" s="14" t="s">
        <v>241</v>
      </c>
      <c r="D26" s="19">
        <v>5</v>
      </c>
      <c r="E26" s="16" t="s">
        <v>7</v>
      </c>
      <c r="F26" s="17"/>
      <c r="G26" s="13">
        <f t="shared" si="3"/>
        <v>0</v>
      </c>
      <c r="H26" s="18"/>
      <c r="I26" s="139"/>
    </row>
    <row r="27" spans="1:10" s="87" customFormat="1" ht="29" x14ac:dyDescent="0.35">
      <c r="A27" s="99" t="s">
        <v>49</v>
      </c>
      <c r="B27" s="85" t="s">
        <v>242</v>
      </c>
      <c r="C27" s="86" t="s">
        <v>243</v>
      </c>
      <c r="D27" s="19"/>
      <c r="E27" s="76"/>
      <c r="F27" s="85"/>
      <c r="G27" s="85">
        <f>SUM(G28:G31)</f>
        <v>0</v>
      </c>
      <c r="H27" s="124">
        <f>G27</f>
        <v>0</v>
      </c>
      <c r="I27" s="139"/>
      <c r="J27" s="115"/>
    </row>
    <row r="28" spans="1:10" x14ac:dyDescent="0.35">
      <c r="A28" s="129" t="s">
        <v>50</v>
      </c>
      <c r="B28" s="13"/>
      <c r="C28" s="14" t="s">
        <v>244</v>
      </c>
      <c r="D28" s="19">
        <v>1</v>
      </c>
      <c r="E28" s="20" t="s">
        <v>6</v>
      </c>
      <c r="F28" s="17"/>
      <c r="G28" s="13">
        <f t="shared" ref="G28:G31" si="4">D28*F28</f>
        <v>0</v>
      </c>
      <c r="H28" s="18"/>
      <c r="I28" s="139"/>
    </row>
    <row r="29" spans="1:10" ht="29" x14ac:dyDescent="0.35">
      <c r="A29" s="129" t="s">
        <v>51</v>
      </c>
      <c r="B29" s="13"/>
      <c r="C29" s="14" t="s">
        <v>245</v>
      </c>
      <c r="D29" s="19">
        <v>3</v>
      </c>
      <c r="E29" s="16" t="s">
        <v>7</v>
      </c>
      <c r="F29" s="17"/>
      <c r="G29" s="13">
        <f t="shared" si="4"/>
        <v>0</v>
      </c>
      <c r="H29" s="18"/>
      <c r="I29" s="140"/>
    </row>
    <row r="30" spans="1:10" x14ac:dyDescent="0.35">
      <c r="A30" s="129" t="s">
        <v>52</v>
      </c>
      <c r="B30" s="13"/>
      <c r="C30" s="14" t="s">
        <v>246</v>
      </c>
      <c r="D30" s="19">
        <v>1</v>
      </c>
      <c r="E30" s="20" t="s">
        <v>9</v>
      </c>
      <c r="F30" s="17"/>
      <c r="G30" s="13">
        <f t="shared" si="4"/>
        <v>0</v>
      </c>
      <c r="H30" s="18"/>
      <c r="I30" s="139"/>
    </row>
    <row r="31" spans="1:10" x14ac:dyDescent="0.35">
      <c r="A31" s="129" t="s">
        <v>53</v>
      </c>
      <c r="B31" s="13"/>
      <c r="C31" s="14" t="s">
        <v>247</v>
      </c>
      <c r="D31" s="19">
        <v>2</v>
      </c>
      <c r="E31" s="16" t="s">
        <v>7</v>
      </c>
      <c r="F31" s="17"/>
      <c r="G31" s="13">
        <f t="shared" si="4"/>
        <v>0</v>
      </c>
      <c r="H31" s="18"/>
      <c r="I31" s="139"/>
    </row>
    <row r="32" spans="1:10" s="87" customFormat="1" ht="29" x14ac:dyDescent="0.35">
      <c r="A32" s="99" t="s">
        <v>54</v>
      </c>
      <c r="B32" s="85" t="s">
        <v>248</v>
      </c>
      <c r="C32" s="86" t="s">
        <v>249</v>
      </c>
      <c r="D32" s="19"/>
      <c r="E32" s="76"/>
      <c r="F32" s="85"/>
      <c r="G32" s="85">
        <f>SUM(G33:G35)</f>
        <v>0</v>
      </c>
      <c r="H32" s="124">
        <f>G32</f>
        <v>0</v>
      </c>
      <c r="I32" s="139"/>
      <c r="J32" s="115"/>
    </row>
    <row r="33" spans="1:10" x14ac:dyDescent="0.35">
      <c r="A33" s="129" t="s">
        <v>55</v>
      </c>
      <c r="B33" s="13"/>
      <c r="C33" s="14" t="s">
        <v>250</v>
      </c>
      <c r="D33" s="19">
        <v>1</v>
      </c>
      <c r="E33" s="16" t="s">
        <v>6</v>
      </c>
      <c r="F33" s="17"/>
      <c r="G33" s="13">
        <f t="shared" ref="G33:G35" si="5">D33*F33</f>
        <v>0</v>
      </c>
      <c r="H33" s="18"/>
      <c r="I33" s="140"/>
    </row>
    <row r="34" spans="1:10" x14ac:dyDescent="0.35">
      <c r="A34" s="129" t="s">
        <v>56</v>
      </c>
      <c r="B34" s="13"/>
      <c r="C34" s="14" t="s">
        <v>251</v>
      </c>
      <c r="D34" s="19">
        <v>1</v>
      </c>
      <c r="E34" s="16" t="s">
        <v>7</v>
      </c>
      <c r="F34" s="17"/>
      <c r="G34" s="13">
        <f t="shared" si="5"/>
        <v>0</v>
      </c>
      <c r="H34" s="18"/>
      <c r="I34" s="140"/>
    </row>
    <row r="35" spans="1:10" x14ac:dyDescent="0.35">
      <c r="A35" s="129" t="s">
        <v>57</v>
      </c>
      <c r="B35" s="13"/>
      <c r="C35" s="14" t="s">
        <v>252</v>
      </c>
      <c r="D35" s="19">
        <v>1</v>
      </c>
      <c r="E35" s="16" t="s">
        <v>9</v>
      </c>
      <c r="F35" s="17"/>
      <c r="G35" s="13">
        <f t="shared" si="5"/>
        <v>0</v>
      </c>
      <c r="H35" s="18"/>
      <c r="I35" s="140"/>
    </row>
    <row r="36" spans="1:10" s="87" customFormat="1" x14ac:dyDescent="0.35">
      <c r="A36" s="99" t="s">
        <v>58</v>
      </c>
      <c r="B36" s="85" t="s">
        <v>253</v>
      </c>
      <c r="C36" s="86" t="s">
        <v>254</v>
      </c>
      <c r="D36" s="19"/>
      <c r="E36" s="76"/>
      <c r="F36" s="85"/>
      <c r="G36" s="85">
        <f>SUM(G37:G40)</f>
        <v>0</v>
      </c>
      <c r="H36" s="124">
        <f>G36</f>
        <v>0</v>
      </c>
      <c r="I36" s="139"/>
      <c r="J36" s="115"/>
    </row>
    <row r="37" spans="1:10" x14ac:dyDescent="0.35">
      <c r="A37" s="129" t="s">
        <v>59</v>
      </c>
      <c r="B37" s="13"/>
      <c r="C37" s="14" t="s">
        <v>255</v>
      </c>
      <c r="D37" s="19">
        <v>1</v>
      </c>
      <c r="E37" s="16" t="s">
        <v>6</v>
      </c>
      <c r="F37" s="17"/>
      <c r="G37" s="13">
        <f t="shared" ref="G37:G40" si="6">D37*F37</f>
        <v>0</v>
      </c>
      <c r="H37" s="18"/>
      <c r="I37" s="139"/>
    </row>
    <row r="38" spans="1:10" ht="29" x14ac:dyDescent="0.35">
      <c r="A38" s="129" t="s">
        <v>60</v>
      </c>
      <c r="B38" s="13"/>
      <c r="C38" s="14" t="s">
        <v>256</v>
      </c>
      <c r="D38" s="19">
        <v>1</v>
      </c>
      <c r="E38" s="16" t="s">
        <v>7</v>
      </c>
      <c r="F38" s="17"/>
      <c r="G38" s="13">
        <f t="shared" si="6"/>
        <v>0</v>
      </c>
      <c r="H38" s="18"/>
      <c r="I38" s="139"/>
    </row>
    <row r="39" spans="1:10" x14ac:dyDescent="0.35">
      <c r="A39" s="129" t="s">
        <v>61</v>
      </c>
      <c r="B39" s="13"/>
      <c r="C39" s="14" t="s">
        <v>257</v>
      </c>
      <c r="D39" s="19">
        <v>1</v>
      </c>
      <c r="E39" s="16" t="s">
        <v>9</v>
      </c>
      <c r="F39" s="17"/>
      <c r="G39" s="13">
        <f t="shared" si="6"/>
        <v>0</v>
      </c>
      <c r="H39" s="18"/>
      <c r="I39" s="139"/>
    </row>
    <row r="40" spans="1:10" s="23" customFormat="1" x14ac:dyDescent="0.35">
      <c r="A40" s="129" t="s">
        <v>62</v>
      </c>
      <c r="B40" s="14"/>
      <c r="C40" s="14" t="s">
        <v>258</v>
      </c>
      <c r="D40" s="19">
        <v>1</v>
      </c>
      <c r="E40" s="20" t="s">
        <v>7</v>
      </c>
      <c r="F40" s="17"/>
      <c r="G40" s="14">
        <f t="shared" si="6"/>
        <v>0</v>
      </c>
      <c r="H40" s="21"/>
      <c r="I40" s="141"/>
      <c r="J40" s="22"/>
    </row>
    <row r="41" spans="1:10" s="93" customFormat="1" ht="29" x14ac:dyDescent="0.35">
      <c r="A41" s="100" t="s">
        <v>63</v>
      </c>
      <c r="B41" s="90" t="s">
        <v>259</v>
      </c>
      <c r="C41" s="91" t="s">
        <v>260</v>
      </c>
      <c r="D41" s="19"/>
      <c r="E41" s="79"/>
      <c r="F41" s="90"/>
      <c r="G41" s="90">
        <f>SUM(G42:G46)</f>
        <v>0</v>
      </c>
      <c r="H41" s="125">
        <f>G41</f>
        <v>0</v>
      </c>
      <c r="I41" s="140"/>
      <c r="J41" s="116"/>
    </row>
    <row r="42" spans="1:10" ht="29" x14ac:dyDescent="0.35">
      <c r="A42" s="129" t="s">
        <v>64</v>
      </c>
      <c r="B42" s="13"/>
      <c r="C42" s="14" t="s">
        <v>261</v>
      </c>
      <c r="D42" s="19">
        <v>1</v>
      </c>
      <c r="E42" s="20" t="s">
        <v>6</v>
      </c>
      <c r="F42" s="17"/>
      <c r="G42" s="13">
        <f t="shared" ref="G42:G46" si="7">D42*F42</f>
        <v>0</v>
      </c>
      <c r="H42" s="18"/>
      <c r="I42" s="139"/>
    </row>
    <row r="43" spans="1:10" x14ac:dyDescent="0.35">
      <c r="A43" s="129" t="s">
        <v>65</v>
      </c>
      <c r="B43" s="13"/>
      <c r="C43" s="14" t="s">
        <v>262</v>
      </c>
      <c r="D43" s="19">
        <v>1</v>
      </c>
      <c r="E43" s="20" t="s">
        <v>6</v>
      </c>
      <c r="F43" s="17"/>
      <c r="G43" s="13">
        <f t="shared" si="7"/>
        <v>0</v>
      </c>
      <c r="H43" s="18"/>
      <c r="I43" s="139"/>
    </row>
    <row r="44" spans="1:10" ht="29" x14ac:dyDescent="0.35">
      <c r="A44" s="129" t="s">
        <v>66</v>
      </c>
      <c r="B44" s="13"/>
      <c r="C44" s="14" t="s">
        <v>263</v>
      </c>
      <c r="D44" s="19">
        <v>5</v>
      </c>
      <c r="E44" s="20" t="s">
        <v>7</v>
      </c>
      <c r="F44" s="17"/>
      <c r="G44" s="13">
        <f t="shared" si="7"/>
        <v>0</v>
      </c>
      <c r="H44" s="18"/>
      <c r="I44" s="140"/>
    </row>
    <row r="45" spans="1:10" x14ac:dyDescent="0.35">
      <c r="A45" s="129" t="s">
        <v>67</v>
      </c>
      <c r="B45" s="13"/>
      <c r="C45" s="14" t="s">
        <v>264</v>
      </c>
      <c r="D45" s="19">
        <v>5</v>
      </c>
      <c r="E45" s="20" t="s">
        <v>9</v>
      </c>
      <c r="F45" s="17"/>
      <c r="G45" s="13">
        <f t="shared" si="7"/>
        <v>0</v>
      </c>
      <c r="H45" s="18"/>
      <c r="I45" s="140"/>
    </row>
    <row r="46" spans="1:10" x14ac:dyDescent="0.35">
      <c r="A46" s="129" t="s">
        <v>68</v>
      </c>
      <c r="B46" s="107"/>
      <c r="C46" s="88" t="s">
        <v>265</v>
      </c>
      <c r="D46" s="19">
        <v>10</v>
      </c>
      <c r="E46" s="20" t="s">
        <v>10</v>
      </c>
      <c r="F46" s="17"/>
      <c r="G46" s="13">
        <f t="shared" si="7"/>
        <v>0</v>
      </c>
      <c r="H46" s="18"/>
      <c r="I46" s="142"/>
    </row>
    <row r="47" spans="1:10" s="93" customFormat="1" ht="29" x14ac:dyDescent="0.35">
      <c r="A47" s="100" t="s">
        <v>69</v>
      </c>
      <c r="B47" s="90" t="s">
        <v>266</v>
      </c>
      <c r="C47" s="91" t="s">
        <v>267</v>
      </c>
      <c r="D47" s="19"/>
      <c r="E47" s="79"/>
      <c r="F47" s="90"/>
      <c r="G47" s="90">
        <f>SUM(G48:G51)</f>
        <v>0</v>
      </c>
      <c r="H47" s="125">
        <f>G47</f>
        <v>0</v>
      </c>
      <c r="I47" s="140"/>
      <c r="J47" s="116"/>
    </row>
    <row r="48" spans="1:10" x14ac:dyDescent="0.35">
      <c r="A48" s="129" t="s">
        <v>70</v>
      </c>
      <c r="B48" s="13"/>
      <c r="C48" s="14" t="s">
        <v>268</v>
      </c>
      <c r="D48" s="19">
        <v>1</v>
      </c>
      <c r="E48" s="20" t="s">
        <v>6</v>
      </c>
      <c r="F48" s="17"/>
      <c r="G48" s="13">
        <f t="shared" ref="G48:G51" si="8">D48*F48</f>
        <v>0</v>
      </c>
      <c r="H48" s="18"/>
      <c r="I48" s="139"/>
    </row>
    <row r="49" spans="1:10" ht="29" x14ac:dyDescent="0.35">
      <c r="A49" s="129" t="s">
        <v>71</v>
      </c>
      <c r="B49" s="13"/>
      <c r="C49" s="14" t="s">
        <v>269</v>
      </c>
      <c r="D49" s="19">
        <v>5</v>
      </c>
      <c r="E49" s="16" t="s">
        <v>7</v>
      </c>
      <c r="F49" s="17"/>
      <c r="G49" s="13">
        <f t="shared" si="8"/>
        <v>0</v>
      </c>
      <c r="H49" s="18"/>
      <c r="I49" s="139"/>
    </row>
    <row r="50" spans="1:10" x14ac:dyDescent="0.35">
      <c r="A50" s="129" t="s">
        <v>72</v>
      </c>
      <c r="B50" s="13"/>
      <c r="C50" s="14" t="s">
        <v>270</v>
      </c>
      <c r="D50" s="19">
        <v>1</v>
      </c>
      <c r="E50" s="20" t="s">
        <v>9</v>
      </c>
      <c r="F50" s="17"/>
      <c r="G50" s="13">
        <f t="shared" si="8"/>
        <v>0</v>
      </c>
      <c r="H50" s="18"/>
      <c r="I50" s="139"/>
    </row>
    <row r="51" spans="1:10" x14ac:dyDescent="0.35">
      <c r="A51" s="129" t="s">
        <v>73</v>
      </c>
      <c r="B51" s="13"/>
      <c r="C51" s="14" t="s">
        <v>271</v>
      </c>
      <c r="D51" s="19">
        <v>5</v>
      </c>
      <c r="E51" s="16" t="s">
        <v>7</v>
      </c>
      <c r="F51" s="17"/>
      <c r="G51" s="13">
        <f t="shared" si="8"/>
        <v>0</v>
      </c>
      <c r="H51" s="18"/>
      <c r="I51" s="139"/>
    </row>
    <row r="52" spans="1:10" s="87" customFormat="1" ht="29" x14ac:dyDescent="0.35">
      <c r="A52" s="99" t="s">
        <v>74</v>
      </c>
      <c r="B52" s="85" t="s">
        <v>272</v>
      </c>
      <c r="C52" s="86" t="s">
        <v>273</v>
      </c>
      <c r="D52" s="19"/>
      <c r="E52" s="76"/>
      <c r="F52" s="85"/>
      <c r="G52" s="85">
        <f>SUM(G53:G57)</f>
        <v>0</v>
      </c>
      <c r="H52" s="124">
        <f>G52</f>
        <v>0</v>
      </c>
      <c r="I52" s="139"/>
      <c r="J52" s="115"/>
    </row>
    <row r="53" spans="1:10" ht="29" x14ac:dyDescent="0.35">
      <c r="A53" s="129" t="s">
        <v>75</v>
      </c>
      <c r="B53" s="13"/>
      <c r="C53" s="14" t="s">
        <v>274</v>
      </c>
      <c r="D53" s="19">
        <v>1</v>
      </c>
      <c r="E53" s="20" t="s">
        <v>6</v>
      </c>
      <c r="F53" s="17"/>
      <c r="G53" s="13">
        <f t="shared" ref="G53:G57" si="9">D53*F53</f>
        <v>0</v>
      </c>
      <c r="H53" s="18"/>
      <c r="I53" s="139"/>
    </row>
    <row r="54" spans="1:10" x14ac:dyDescent="0.35">
      <c r="A54" s="129" t="s">
        <v>76</v>
      </c>
      <c r="B54" s="13"/>
      <c r="C54" s="14" t="s">
        <v>275</v>
      </c>
      <c r="D54" s="19">
        <v>1</v>
      </c>
      <c r="E54" s="20" t="s">
        <v>6</v>
      </c>
      <c r="F54" s="17"/>
      <c r="G54" s="13">
        <f t="shared" si="9"/>
        <v>0</v>
      </c>
      <c r="H54" s="18"/>
      <c r="I54" s="139"/>
    </row>
    <row r="55" spans="1:10" ht="29" x14ac:dyDescent="0.35">
      <c r="A55" s="129" t="s">
        <v>77</v>
      </c>
      <c r="B55" s="13"/>
      <c r="C55" s="14" t="s">
        <v>276</v>
      </c>
      <c r="D55" s="19">
        <v>1</v>
      </c>
      <c r="E55" s="16" t="s">
        <v>7</v>
      </c>
      <c r="F55" s="17"/>
      <c r="G55" s="13">
        <f t="shared" si="9"/>
        <v>0</v>
      </c>
      <c r="H55" s="18"/>
      <c r="I55" s="139"/>
    </row>
    <row r="56" spans="1:10" x14ac:dyDescent="0.35">
      <c r="A56" s="129" t="s">
        <v>78</v>
      </c>
      <c r="B56" s="13"/>
      <c r="C56" s="14" t="s">
        <v>277</v>
      </c>
      <c r="D56" s="19">
        <v>2</v>
      </c>
      <c r="E56" s="20" t="s">
        <v>9</v>
      </c>
      <c r="F56" s="17"/>
      <c r="G56" s="13">
        <f t="shared" si="9"/>
        <v>0</v>
      </c>
      <c r="H56" s="18"/>
      <c r="I56" s="139"/>
    </row>
    <row r="57" spans="1:10" x14ac:dyDescent="0.35">
      <c r="A57" s="129" t="s">
        <v>79</v>
      </c>
      <c r="B57" s="107"/>
      <c r="C57" s="88" t="s">
        <v>278</v>
      </c>
      <c r="D57" s="19">
        <v>5</v>
      </c>
      <c r="E57" s="16" t="s">
        <v>7</v>
      </c>
      <c r="F57" s="17"/>
      <c r="G57" s="13">
        <f t="shared" si="9"/>
        <v>0</v>
      </c>
      <c r="H57" s="18"/>
      <c r="I57" s="142"/>
    </row>
    <row r="58" spans="1:10" s="26" customFormat="1" x14ac:dyDescent="0.35">
      <c r="A58" s="112" t="s">
        <v>80</v>
      </c>
      <c r="B58" s="90" t="s">
        <v>279</v>
      </c>
      <c r="C58" s="143" t="s">
        <v>280</v>
      </c>
      <c r="D58" s="19"/>
      <c r="E58" s="24"/>
      <c r="F58" s="85"/>
      <c r="G58" s="85">
        <f>SUM(G59:G61)</f>
        <v>0</v>
      </c>
      <c r="H58" s="124">
        <f>G58</f>
        <v>0</v>
      </c>
      <c r="I58" s="140"/>
      <c r="J58" s="25"/>
    </row>
    <row r="59" spans="1:10" s="26" customFormat="1" x14ac:dyDescent="0.35">
      <c r="A59" s="129" t="s">
        <v>81</v>
      </c>
      <c r="B59" s="27"/>
      <c r="C59" s="28" t="s">
        <v>281</v>
      </c>
      <c r="D59" s="19">
        <v>1</v>
      </c>
      <c r="E59" s="29" t="s">
        <v>6</v>
      </c>
      <c r="F59" s="17"/>
      <c r="G59" s="27">
        <f t="shared" ref="G59:G61" si="10">D59*F59</f>
        <v>0</v>
      </c>
      <c r="H59" s="30"/>
      <c r="I59" s="140"/>
      <c r="J59" s="25"/>
    </row>
    <row r="60" spans="1:10" s="26" customFormat="1" ht="29" x14ac:dyDescent="0.35">
      <c r="A60" s="129" t="s">
        <v>82</v>
      </c>
      <c r="B60" s="27"/>
      <c r="C60" s="28" t="s">
        <v>282</v>
      </c>
      <c r="D60" s="19">
        <v>5</v>
      </c>
      <c r="E60" s="16" t="s">
        <v>7</v>
      </c>
      <c r="F60" s="17"/>
      <c r="G60" s="27">
        <f t="shared" si="10"/>
        <v>0</v>
      </c>
      <c r="H60" s="30"/>
      <c r="I60" s="140"/>
      <c r="J60" s="25"/>
    </row>
    <row r="61" spans="1:10" s="26" customFormat="1" x14ac:dyDescent="0.35">
      <c r="A61" s="129" t="s">
        <v>83</v>
      </c>
      <c r="B61" s="27"/>
      <c r="C61" s="28" t="s">
        <v>283</v>
      </c>
      <c r="D61" s="19">
        <v>18</v>
      </c>
      <c r="E61" s="20" t="s">
        <v>9</v>
      </c>
      <c r="F61" s="17"/>
      <c r="G61" s="27">
        <f t="shared" si="10"/>
        <v>0</v>
      </c>
      <c r="H61" s="30"/>
      <c r="I61" s="140"/>
      <c r="J61" s="25"/>
    </row>
    <row r="62" spans="1:10" s="26" customFormat="1" x14ac:dyDescent="0.35">
      <c r="A62" s="101" t="s">
        <v>84</v>
      </c>
      <c r="B62" s="90" t="s">
        <v>284</v>
      </c>
      <c r="C62" s="110" t="s">
        <v>285</v>
      </c>
      <c r="D62" s="19"/>
      <c r="E62" s="29"/>
      <c r="F62" s="27"/>
      <c r="G62" s="90">
        <f>SUM(G63:G68)</f>
        <v>0</v>
      </c>
      <c r="H62" s="125">
        <f>G62</f>
        <v>0</v>
      </c>
      <c r="I62" s="140"/>
      <c r="J62" s="25"/>
    </row>
    <row r="63" spans="1:10" s="26" customFormat="1" ht="29" x14ac:dyDescent="0.35">
      <c r="A63" s="106" t="s">
        <v>85</v>
      </c>
      <c r="B63" s="27"/>
      <c r="C63" s="28" t="s">
        <v>286</v>
      </c>
      <c r="D63" s="19">
        <v>1</v>
      </c>
      <c r="E63" s="29" t="s">
        <v>6</v>
      </c>
      <c r="F63" s="17"/>
      <c r="G63" s="27">
        <f t="shared" ref="G63:G79" si="11">D63*F63</f>
        <v>0</v>
      </c>
      <c r="H63" s="30"/>
      <c r="I63" s="140"/>
      <c r="J63" s="25"/>
    </row>
    <row r="64" spans="1:10" s="26" customFormat="1" ht="29" x14ac:dyDescent="0.35">
      <c r="A64" s="106" t="s">
        <v>86</v>
      </c>
      <c r="B64" s="27"/>
      <c r="C64" s="28" t="s">
        <v>287</v>
      </c>
      <c r="D64" s="19">
        <v>2</v>
      </c>
      <c r="E64" s="29" t="s">
        <v>6</v>
      </c>
      <c r="F64" s="17"/>
      <c r="G64" s="27">
        <f t="shared" si="11"/>
        <v>0</v>
      </c>
      <c r="H64" s="30"/>
      <c r="I64" s="140"/>
      <c r="J64" s="25"/>
    </row>
    <row r="65" spans="1:10" s="26" customFormat="1" x14ac:dyDescent="0.35">
      <c r="A65" s="106" t="s">
        <v>87</v>
      </c>
      <c r="B65" s="27"/>
      <c r="C65" s="28" t="s">
        <v>288</v>
      </c>
      <c r="D65" s="19">
        <v>2</v>
      </c>
      <c r="E65" s="29" t="s">
        <v>6</v>
      </c>
      <c r="F65" s="17"/>
      <c r="G65" s="27">
        <f t="shared" si="11"/>
        <v>0</v>
      </c>
      <c r="H65" s="30"/>
      <c r="I65" s="140"/>
      <c r="J65" s="25"/>
    </row>
    <row r="66" spans="1:10" s="26" customFormat="1" ht="29" x14ac:dyDescent="0.35">
      <c r="A66" s="106" t="s">
        <v>88</v>
      </c>
      <c r="B66" s="27"/>
      <c r="C66" s="28" t="s">
        <v>289</v>
      </c>
      <c r="D66" s="19">
        <v>2</v>
      </c>
      <c r="E66" s="29" t="s">
        <v>6</v>
      </c>
      <c r="F66" s="17"/>
      <c r="G66" s="27">
        <f t="shared" si="11"/>
        <v>0</v>
      </c>
      <c r="H66" s="30"/>
      <c r="I66" s="140"/>
      <c r="J66" s="25"/>
    </row>
    <row r="67" spans="1:10" s="26" customFormat="1" ht="29" x14ac:dyDescent="0.35">
      <c r="A67" s="106" t="s">
        <v>89</v>
      </c>
      <c r="B67" s="27"/>
      <c r="C67" s="28" t="s">
        <v>290</v>
      </c>
      <c r="D67" s="19">
        <v>2</v>
      </c>
      <c r="E67" s="16" t="s">
        <v>7</v>
      </c>
      <c r="F67" s="17"/>
      <c r="G67" s="27">
        <f t="shared" si="11"/>
        <v>0</v>
      </c>
      <c r="H67" s="30"/>
      <c r="I67" s="140"/>
      <c r="J67" s="25"/>
    </row>
    <row r="68" spans="1:10" s="26" customFormat="1" x14ac:dyDescent="0.35">
      <c r="A68" s="106" t="s">
        <v>90</v>
      </c>
      <c r="B68" s="27"/>
      <c r="C68" s="28" t="s">
        <v>291</v>
      </c>
      <c r="D68" s="19">
        <v>1</v>
      </c>
      <c r="E68" s="20" t="s">
        <v>9</v>
      </c>
      <c r="F68" s="17"/>
      <c r="G68" s="27">
        <f t="shared" si="11"/>
        <v>0</v>
      </c>
      <c r="H68" s="30"/>
      <c r="I68" s="140"/>
      <c r="J68" s="25"/>
    </row>
    <row r="69" spans="1:10" s="26" customFormat="1" x14ac:dyDescent="0.35">
      <c r="A69" s="101" t="s">
        <v>91</v>
      </c>
      <c r="B69" s="90" t="s">
        <v>292</v>
      </c>
      <c r="C69" s="110" t="s">
        <v>293</v>
      </c>
      <c r="D69" s="19"/>
      <c r="E69" s="24"/>
      <c r="F69" s="85"/>
      <c r="G69" s="85">
        <f>SUM(G70:G72)</f>
        <v>0</v>
      </c>
      <c r="H69" s="124">
        <f>G69</f>
        <v>0</v>
      </c>
      <c r="I69" s="140"/>
      <c r="J69" s="25"/>
    </row>
    <row r="70" spans="1:10" s="26" customFormat="1" x14ac:dyDescent="0.35">
      <c r="A70" s="106" t="s">
        <v>92</v>
      </c>
      <c r="B70" s="27"/>
      <c r="C70" s="28" t="s">
        <v>294</v>
      </c>
      <c r="D70" s="19">
        <v>1</v>
      </c>
      <c r="E70" s="29" t="s">
        <v>6</v>
      </c>
      <c r="F70" s="17"/>
      <c r="G70" s="27">
        <f t="shared" si="11"/>
        <v>0</v>
      </c>
      <c r="H70" s="30"/>
      <c r="I70" s="140"/>
      <c r="J70" s="25"/>
    </row>
    <row r="71" spans="1:10" s="26" customFormat="1" ht="29" x14ac:dyDescent="0.35">
      <c r="A71" s="106" t="s">
        <v>93</v>
      </c>
      <c r="B71" s="27"/>
      <c r="C71" s="28" t="s">
        <v>295</v>
      </c>
      <c r="D71" s="19">
        <v>5</v>
      </c>
      <c r="E71" s="16" t="s">
        <v>7</v>
      </c>
      <c r="F71" s="17"/>
      <c r="G71" s="27">
        <f t="shared" si="11"/>
        <v>0</v>
      </c>
      <c r="H71" s="30"/>
      <c r="I71" s="140"/>
      <c r="J71" s="25"/>
    </row>
    <row r="72" spans="1:10" s="26" customFormat="1" x14ac:dyDescent="0.35">
      <c r="A72" s="106" t="s">
        <v>94</v>
      </c>
      <c r="B72" s="27"/>
      <c r="C72" s="28" t="s">
        <v>296</v>
      </c>
      <c r="D72" s="19">
        <v>18</v>
      </c>
      <c r="E72" s="20" t="s">
        <v>9</v>
      </c>
      <c r="F72" s="17"/>
      <c r="G72" s="27">
        <f t="shared" si="11"/>
        <v>0</v>
      </c>
      <c r="H72" s="30"/>
      <c r="I72" s="140"/>
      <c r="J72" s="25"/>
    </row>
    <row r="73" spans="1:10" s="26" customFormat="1" x14ac:dyDescent="0.35">
      <c r="A73" s="101" t="s">
        <v>95</v>
      </c>
      <c r="B73" s="90" t="s">
        <v>297</v>
      </c>
      <c r="C73" s="110" t="s">
        <v>298</v>
      </c>
      <c r="D73" s="19"/>
      <c r="E73" s="29"/>
      <c r="F73" s="85"/>
      <c r="G73" s="85">
        <f>SUM(G74:G79)</f>
        <v>0</v>
      </c>
      <c r="H73" s="124">
        <f>G73</f>
        <v>0</v>
      </c>
      <c r="I73" s="140"/>
      <c r="J73" s="25"/>
    </row>
    <row r="74" spans="1:10" s="26" customFormat="1" ht="29" x14ac:dyDescent="0.35">
      <c r="A74" s="106" t="s">
        <v>96</v>
      </c>
      <c r="B74" s="27"/>
      <c r="C74" s="28" t="s">
        <v>299</v>
      </c>
      <c r="D74" s="19">
        <v>1</v>
      </c>
      <c r="E74" s="29" t="s">
        <v>6</v>
      </c>
      <c r="F74" s="17"/>
      <c r="G74" s="27">
        <f t="shared" si="11"/>
        <v>0</v>
      </c>
      <c r="H74" s="30"/>
      <c r="I74" s="140"/>
      <c r="J74" s="25"/>
    </row>
    <row r="75" spans="1:10" s="26" customFormat="1" ht="29" x14ac:dyDescent="0.35">
      <c r="A75" s="106" t="s">
        <v>97</v>
      </c>
      <c r="B75" s="27"/>
      <c r="C75" s="28" t="s">
        <v>300</v>
      </c>
      <c r="D75" s="19">
        <v>2</v>
      </c>
      <c r="E75" s="29" t="s">
        <v>6</v>
      </c>
      <c r="F75" s="17"/>
      <c r="G75" s="27">
        <f t="shared" si="11"/>
        <v>0</v>
      </c>
      <c r="H75" s="30"/>
      <c r="I75" s="140"/>
      <c r="J75" s="25"/>
    </row>
    <row r="76" spans="1:10" s="26" customFormat="1" x14ac:dyDescent="0.35">
      <c r="A76" s="106" t="s">
        <v>98</v>
      </c>
      <c r="B76" s="27"/>
      <c r="C76" s="28" t="s">
        <v>301</v>
      </c>
      <c r="D76" s="19">
        <v>2</v>
      </c>
      <c r="E76" s="31" t="s">
        <v>6</v>
      </c>
      <c r="F76" s="17"/>
      <c r="G76" s="27">
        <f t="shared" si="11"/>
        <v>0</v>
      </c>
      <c r="H76" s="30"/>
      <c r="I76" s="140"/>
      <c r="J76" s="25"/>
    </row>
    <row r="77" spans="1:10" s="26" customFormat="1" ht="29" x14ac:dyDescent="0.35">
      <c r="A77" s="106" t="s">
        <v>99</v>
      </c>
      <c r="B77" s="27"/>
      <c r="C77" s="28" t="s">
        <v>302</v>
      </c>
      <c r="D77" s="19">
        <v>2</v>
      </c>
      <c r="E77" s="29" t="s">
        <v>6</v>
      </c>
      <c r="F77" s="17"/>
      <c r="G77" s="27">
        <f t="shared" si="11"/>
        <v>0</v>
      </c>
      <c r="H77" s="30"/>
      <c r="I77" s="140"/>
      <c r="J77" s="25"/>
    </row>
    <row r="78" spans="1:10" s="26" customFormat="1" ht="29" x14ac:dyDescent="0.35">
      <c r="A78" s="106" t="s">
        <v>100</v>
      </c>
      <c r="B78" s="27"/>
      <c r="C78" s="28" t="s">
        <v>303</v>
      </c>
      <c r="D78" s="19">
        <v>2</v>
      </c>
      <c r="E78" s="16" t="s">
        <v>7</v>
      </c>
      <c r="F78" s="17"/>
      <c r="G78" s="27">
        <f t="shared" si="11"/>
        <v>0</v>
      </c>
      <c r="H78" s="30"/>
      <c r="I78" s="140"/>
      <c r="J78" s="25"/>
    </row>
    <row r="79" spans="1:10" s="26" customFormat="1" x14ac:dyDescent="0.35">
      <c r="A79" s="106" t="s">
        <v>101</v>
      </c>
      <c r="B79" s="27"/>
      <c r="C79" s="28" t="s">
        <v>304</v>
      </c>
      <c r="D79" s="19">
        <v>1</v>
      </c>
      <c r="E79" s="20" t="s">
        <v>9</v>
      </c>
      <c r="F79" s="17"/>
      <c r="G79" s="27">
        <f t="shared" si="11"/>
        <v>0</v>
      </c>
      <c r="H79" s="30"/>
      <c r="I79" s="140"/>
      <c r="J79" s="25"/>
    </row>
    <row r="80" spans="1:10" x14ac:dyDescent="0.35">
      <c r="A80" s="113" t="s">
        <v>102</v>
      </c>
      <c r="B80" s="13"/>
      <c r="C80" s="86" t="s">
        <v>25</v>
      </c>
      <c r="D80" s="19"/>
      <c r="E80" s="16"/>
      <c r="F80" s="16"/>
      <c r="G80" s="85">
        <f>SUM(G81:G86)</f>
        <v>0</v>
      </c>
      <c r="H80" s="124">
        <f>G80</f>
        <v>0</v>
      </c>
      <c r="I80" s="139"/>
    </row>
    <row r="81" spans="1:10" x14ac:dyDescent="0.35">
      <c r="A81" s="129" t="s">
        <v>103</v>
      </c>
      <c r="B81" s="13"/>
      <c r="C81" s="88" t="s">
        <v>305</v>
      </c>
      <c r="D81" s="19">
        <v>1</v>
      </c>
      <c r="E81" s="32" t="s">
        <v>6</v>
      </c>
      <c r="F81" s="17"/>
      <c r="G81" s="33">
        <f t="shared" ref="G81:G85" si="12">D81*F81</f>
        <v>0</v>
      </c>
      <c r="H81" s="34"/>
      <c r="I81" s="140"/>
      <c r="J81" s="25"/>
    </row>
    <row r="82" spans="1:10" x14ac:dyDescent="0.35">
      <c r="A82" s="129" t="s">
        <v>104</v>
      </c>
      <c r="B82" s="13"/>
      <c r="C82" s="88" t="s">
        <v>306</v>
      </c>
      <c r="D82" s="19">
        <v>1</v>
      </c>
      <c r="E82" s="32" t="s">
        <v>6</v>
      </c>
      <c r="F82" s="17"/>
      <c r="G82" s="33">
        <f t="shared" si="12"/>
        <v>0</v>
      </c>
      <c r="H82" s="34"/>
      <c r="I82" s="140"/>
      <c r="J82" s="25"/>
    </row>
    <row r="83" spans="1:10" x14ac:dyDescent="0.35">
      <c r="A83" s="129" t="s">
        <v>105</v>
      </c>
      <c r="B83" s="13"/>
      <c r="C83" s="88" t="s">
        <v>307</v>
      </c>
      <c r="D83" s="19">
        <v>2</v>
      </c>
      <c r="E83" s="32" t="s">
        <v>6</v>
      </c>
      <c r="F83" s="17"/>
      <c r="G83" s="33">
        <f t="shared" si="12"/>
        <v>0</v>
      </c>
      <c r="H83" s="34"/>
      <c r="I83" s="140"/>
      <c r="J83" s="25"/>
    </row>
    <row r="84" spans="1:10" x14ac:dyDescent="0.35">
      <c r="A84" s="129" t="s">
        <v>106</v>
      </c>
      <c r="B84" s="13"/>
      <c r="C84" s="35" t="s">
        <v>308</v>
      </c>
      <c r="D84" s="19">
        <v>1</v>
      </c>
      <c r="E84" s="32" t="s">
        <v>6</v>
      </c>
      <c r="F84" s="17"/>
      <c r="G84" s="33">
        <f t="shared" si="12"/>
        <v>0</v>
      </c>
      <c r="H84" s="34"/>
      <c r="I84" s="140"/>
      <c r="J84" s="25"/>
    </row>
    <row r="85" spans="1:10" x14ac:dyDescent="0.35">
      <c r="A85" s="129" t="s">
        <v>107</v>
      </c>
      <c r="B85" s="13"/>
      <c r="C85" s="35" t="s">
        <v>309</v>
      </c>
      <c r="D85" s="19">
        <v>1</v>
      </c>
      <c r="E85" s="32" t="s">
        <v>6</v>
      </c>
      <c r="F85" s="17"/>
      <c r="G85" s="33">
        <f t="shared" si="12"/>
        <v>0</v>
      </c>
      <c r="H85" s="34"/>
      <c r="I85" s="140"/>
      <c r="J85" s="25"/>
    </row>
    <row r="86" spans="1:10" x14ac:dyDescent="0.35">
      <c r="A86" s="129" t="s">
        <v>108</v>
      </c>
      <c r="B86" s="13"/>
      <c r="C86" s="35" t="s">
        <v>310</v>
      </c>
      <c r="D86" s="19">
        <v>1</v>
      </c>
      <c r="E86" s="32" t="s">
        <v>6</v>
      </c>
      <c r="F86" s="17"/>
      <c r="G86" s="33">
        <f>D86*F86</f>
        <v>0</v>
      </c>
      <c r="H86" s="34"/>
      <c r="I86" s="140"/>
      <c r="J86" s="25"/>
    </row>
    <row r="87" spans="1:10" ht="43.5" x14ac:dyDescent="0.35">
      <c r="A87" s="9"/>
      <c r="B87" s="9"/>
      <c r="C87" s="138" t="s">
        <v>216</v>
      </c>
      <c r="D87" s="36"/>
      <c r="E87" s="37"/>
      <c r="F87" s="9"/>
      <c r="G87" s="148">
        <f>SUM(H88:H173)</f>
        <v>0</v>
      </c>
      <c r="H87" s="38"/>
      <c r="I87" s="139"/>
    </row>
    <row r="88" spans="1:10" s="87" customFormat="1" x14ac:dyDescent="0.35">
      <c r="A88" s="101" t="s">
        <v>109</v>
      </c>
      <c r="B88" s="85" t="s">
        <v>311</v>
      </c>
      <c r="C88" s="89" t="s">
        <v>312</v>
      </c>
      <c r="D88" s="78"/>
      <c r="E88" s="76"/>
      <c r="F88" s="85"/>
      <c r="G88" s="85">
        <f>SUM(G89:G95)</f>
        <v>0</v>
      </c>
      <c r="H88" s="124">
        <f>G88</f>
        <v>0</v>
      </c>
      <c r="I88" s="139"/>
      <c r="J88" s="115"/>
    </row>
    <row r="89" spans="1:10" ht="43.5" x14ac:dyDescent="0.35">
      <c r="A89" s="106" t="s">
        <v>110</v>
      </c>
      <c r="B89" s="13"/>
      <c r="C89" s="14" t="s">
        <v>313</v>
      </c>
      <c r="D89" s="19">
        <v>10</v>
      </c>
      <c r="E89" s="16" t="s">
        <v>9</v>
      </c>
      <c r="F89" s="17"/>
      <c r="G89" s="13">
        <f t="shared" ref="G89:G95" si="13">D89*F89</f>
        <v>0</v>
      </c>
      <c r="H89" s="18"/>
      <c r="I89" s="139"/>
    </row>
    <row r="90" spans="1:10" x14ac:dyDescent="0.35">
      <c r="A90" s="106" t="s">
        <v>111</v>
      </c>
      <c r="B90" s="13"/>
      <c r="C90" s="14" t="s">
        <v>314</v>
      </c>
      <c r="D90" s="19">
        <v>1</v>
      </c>
      <c r="E90" s="16" t="s">
        <v>9</v>
      </c>
      <c r="F90" s="17"/>
      <c r="G90" s="13">
        <f t="shared" si="13"/>
        <v>0</v>
      </c>
      <c r="H90" s="18"/>
      <c r="I90" s="139"/>
    </row>
    <row r="91" spans="1:10" ht="29" x14ac:dyDescent="0.35">
      <c r="A91" s="106" t="s">
        <v>112</v>
      </c>
      <c r="B91" s="13"/>
      <c r="C91" s="14" t="s">
        <v>315</v>
      </c>
      <c r="D91" s="19">
        <v>15</v>
      </c>
      <c r="E91" s="16" t="s">
        <v>7</v>
      </c>
      <c r="F91" s="17"/>
      <c r="G91" s="13">
        <f t="shared" si="13"/>
        <v>0</v>
      </c>
      <c r="H91" s="18"/>
      <c r="I91" s="140"/>
    </row>
    <row r="92" spans="1:10" x14ac:dyDescent="0.35">
      <c r="A92" s="106" t="s">
        <v>113</v>
      </c>
      <c r="B92" s="13"/>
      <c r="C92" s="14" t="s">
        <v>316</v>
      </c>
      <c r="D92" s="19">
        <v>10</v>
      </c>
      <c r="E92" s="16" t="s">
        <v>7</v>
      </c>
      <c r="F92" s="17"/>
      <c r="G92" s="13">
        <f t="shared" si="13"/>
        <v>0</v>
      </c>
      <c r="H92" s="18"/>
      <c r="I92" s="139"/>
    </row>
    <row r="93" spans="1:10" x14ac:dyDescent="0.35">
      <c r="A93" s="106" t="s">
        <v>114</v>
      </c>
      <c r="B93" s="13"/>
      <c r="C93" s="14" t="s">
        <v>317</v>
      </c>
      <c r="D93" s="19">
        <v>10</v>
      </c>
      <c r="E93" s="16" t="s">
        <v>7</v>
      </c>
      <c r="F93" s="17"/>
      <c r="G93" s="13">
        <f t="shared" si="13"/>
        <v>0</v>
      </c>
      <c r="H93" s="18"/>
      <c r="I93" s="139"/>
    </row>
    <row r="94" spans="1:10" x14ac:dyDescent="0.35">
      <c r="A94" s="106" t="s">
        <v>115</v>
      </c>
      <c r="B94" s="13"/>
      <c r="C94" s="14" t="s">
        <v>318</v>
      </c>
      <c r="D94" s="19">
        <v>1</v>
      </c>
      <c r="E94" s="16" t="s">
        <v>6</v>
      </c>
      <c r="F94" s="17"/>
      <c r="G94" s="13">
        <f t="shared" si="13"/>
        <v>0</v>
      </c>
      <c r="H94" s="18"/>
      <c r="I94" s="139"/>
    </row>
    <row r="95" spans="1:10" x14ac:dyDescent="0.35">
      <c r="A95" s="106" t="s">
        <v>116</v>
      </c>
      <c r="B95" s="13"/>
      <c r="C95" s="14" t="s">
        <v>319</v>
      </c>
      <c r="D95" s="19">
        <v>5</v>
      </c>
      <c r="E95" s="16" t="s">
        <v>6</v>
      </c>
      <c r="F95" s="17"/>
      <c r="G95" s="13">
        <f t="shared" si="13"/>
        <v>0</v>
      </c>
      <c r="H95" s="18"/>
      <c r="I95" s="139"/>
    </row>
    <row r="96" spans="1:10" s="105" customFormat="1" x14ac:dyDescent="0.35">
      <c r="A96" s="99" t="s">
        <v>117</v>
      </c>
      <c r="B96" s="102" t="s">
        <v>320</v>
      </c>
      <c r="C96" s="103" t="s">
        <v>321</v>
      </c>
      <c r="D96" s="19"/>
      <c r="E96" s="104"/>
      <c r="F96" s="102"/>
      <c r="G96" s="102">
        <f>SUM(G97:G106)</f>
        <v>0</v>
      </c>
      <c r="H96" s="126">
        <f>G96</f>
        <v>0</v>
      </c>
      <c r="I96" s="139"/>
      <c r="J96" s="118"/>
    </row>
    <row r="97" spans="1:10" s="109" customFormat="1" x14ac:dyDescent="0.35">
      <c r="A97" s="129" t="s">
        <v>118</v>
      </c>
      <c r="B97" s="107"/>
      <c r="C97" s="88" t="s">
        <v>322</v>
      </c>
      <c r="D97" s="19">
        <v>1</v>
      </c>
      <c r="E97" s="108" t="s">
        <v>6</v>
      </c>
      <c r="F97" s="17"/>
      <c r="G97" s="107">
        <f t="shared" ref="G97:G106" si="14">D97*F97</f>
        <v>0</v>
      </c>
      <c r="H97" s="127"/>
      <c r="I97" s="139"/>
      <c r="J97" s="117"/>
    </row>
    <row r="98" spans="1:10" s="109" customFormat="1" x14ac:dyDescent="0.35">
      <c r="A98" s="129" t="s">
        <v>119</v>
      </c>
      <c r="B98" s="107"/>
      <c r="C98" s="88" t="s">
        <v>323</v>
      </c>
      <c r="D98" s="19">
        <v>1</v>
      </c>
      <c r="E98" s="108" t="s">
        <v>6</v>
      </c>
      <c r="F98" s="17"/>
      <c r="G98" s="107">
        <f t="shared" si="14"/>
        <v>0</v>
      </c>
      <c r="H98" s="127"/>
      <c r="I98" s="139"/>
      <c r="J98" s="117"/>
    </row>
    <row r="99" spans="1:10" s="109" customFormat="1" ht="29" x14ac:dyDescent="0.35">
      <c r="A99" s="129" t="s">
        <v>120</v>
      </c>
      <c r="B99" s="107"/>
      <c r="C99" s="88" t="s">
        <v>324</v>
      </c>
      <c r="D99" s="19">
        <v>10</v>
      </c>
      <c r="E99" s="108" t="s">
        <v>9</v>
      </c>
      <c r="F99" s="17"/>
      <c r="G99" s="107">
        <f t="shared" si="14"/>
        <v>0</v>
      </c>
      <c r="H99" s="127"/>
      <c r="I99" s="140"/>
      <c r="J99" s="117"/>
    </row>
    <row r="100" spans="1:10" s="109" customFormat="1" ht="29" x14ac:dyDescent="0.35">
      <c r="A100" s="129" t="s">
        <v>121</v>
      </c>
      <c r="B100" s="107"/>
      <c r="C100" s="88" t="s">
        <v>325</v>
      </c>
      <c r="D100" s="19">
        <v>25</v>
      </c>
      <c r="E100" s="108" t="s">
        <v>7</v>
      </c>
      <c r="F100" s="17"/>
      <c r="G100" s="107">
        <f t="shared" si="14"/>
        <v>0</v>
      </c>
      <c r="H100" s="127"/>
      <c r="I100" s="140"/>
      <c r="J100" s="117"/>
    </row>
    <row r="101" spans="1:10" s="109" customFormat="1" x14ac:dyDescent="0.35">
      <c r="A101" s="129" t="s">
        <v>122</v>
      </c>
      <c r="B101" s="107"/>
      <c r="C101" s="88" t="s">
        <v>326</v>
      </c>
      <c r="D101" s="19">
        <v>5</v>
      </c>
      <c r="E101" s="108" t="s">
        <v>7</v>
      </c>
      <c r="F101" s="17"/>
      <c r="G101" s="107">
        <f t="shared" si="14"/>
        <v>0</v>
      </c>
      <c r="H101" s="127"/>
      <c r="I101" s="140"/>
      <c r="J101" s="117"/>
    </row>
    <row r="102" spans="1:10" s="109" customFormat="1" x14ac:dyDescent="0.35">
      <c r="A102" s="129" t="s">
        <v>123</v>
      </c>
      <c r="B102" s="107"/>
      <c r="C102" s="88" t="s">
        <v>327</v>
      </c>
      <c r="D102" s="19">
        <v>5</v>
      </c>
      <c r="E102" s="108" t="s">
        <v>7</v>
      </c>
      <c r="F102" s="17"/>
      <c r="G102" s="107">
        <f t="shared" si="14"/>
        <v>0</v>
      </c>
      <c r="H102" s="127"/>
      <c r="I102" s="139"/>
      <c r="J102" s="117"/>
    </row>
    <row r="103" spans="1:10" s="109" customFormat="1" x14ac:dyDescent="0.35">
      <c r="A103" s="129" t="s">
        <v>124</v>
      </c>
      <c r="B103" s="107"/>
      <c r="C103" s="88" t="s">
        <v>328</v>
      </c>
      <c r="D103" s="19">
        <v>1</v>
      </c>
      <c r="E103" s="108" t="s">
        <v>6</v>
      </c>
      <c r="F103" s="17"/>
      <c r="G103" s="107">
        <f t="shared" si="14"/>
        <v>0</v>
      </c>
      <c r="H103" s="127"/>
      <c r="I103" s="139"/>
      <c r="J103" s="117"/>
    </row>
    <row r="104" spans="1:10" s="109" customFormat="1" x14ac:dyDescent="0.35">
      <c r="A104" s="129" t="s">
        <v>125</v>
      </c>
      <c r="B104" s="107"/>
      <c r="C104" s="88" t="s">
        <v>329</v>
      </c>
      <c r="D104" s="19">
        <v>1</v>
      </c>
      <c r="E104" s="108" t="s">
        <v>7</v>
      </c>
      <c r="F104" s="17"/>
      <c r="G104" s="107">
        <f t="shared" si="14"/>
        <v>0</v>
      </c>
      <c r="H104" s="127"/>
      <c r="I104" s="139"/>
      <c r="J104" s="117"/>
    </row>
    <row r="105" spans="1:10" s="109" customFormat="1" x14ac:dyDescent="0.35">
      <c r="A105" s="129" t="s">
        <v>126</v>
      </c>
      <c r="B105" s="107"/>
      <c r="C105" s="137" t="s">
        <v>26</v>
      </c>
      <c r="D105" s="19">
        <v>2</v>
      </c>
      <c r="E105" s="108" t="s">
        <v>6</v>
      </c>
      <c r="F105" s="17"/>
      <c r="G105" s="107">
        <f t="shared" si="14"/>
        <v>0</v>
      </c>
      <c r="H105" s="127"/>
      <c r="I105" s="139"/>
      <c r="J105" s="117"/>
    </row>
    <row r="106" spans="1:10" s="109" customFormat="1" x14ac:dyDescent="0.35">
      <c r="A106" s="129" t="s">
        <v>126</v>
      </c>
      <c r="B106" s="107"/>
      <c r="C106" s="88" t="s">
        <v>330</v>
      </c>
      <c r="D106" s="19">
        <v>5</v>
      </c>
      <c r="E106" s="108" t="s">
        <v>7</v>
      </c>
      <c r="F106" s="17"/>
      <c r="G106" s="107">
        <f t="shared" si="14"/>
        <v>0</v>
      </c>
      <c r="H106" s="127"/>
      <c r="I106" s="139"/>
      <c r="J106" s="117"/>
    </row>
    <row r="107" spans="1:10" s="105" customFormat="1" x14ac:dyDescent="0.35">
      <c r="A107" s="99" t="s">
        <v>127</v>
      </c>
      <c r="B107" s="102" t="s">
        <v>331</v>
      </c>
      <c r="C107" s="103" t="s">
        <v>332</v>
      </c>
      <c r="D107" s="19"/>
      <c r="E107" s="104"/>
      <c r="F107" s="102"/>
      <c r="G107" s="102">
        <f>SUM(G108:G117)</f>
        <v>0</v>
      </c>
      <c r="H107" s="126">
        <f>G107</f>
        <v>0</v>
      </c>
      <c r="I107" s="139"/>
      <c r="J107" s="118"/>
    </row>
    <row r="108" spans="1:10" s="109" customFormat="1" x14ac:dyDescent="0.35">
      <c r="A108" s="129" t="s">
        <v>128</v>
      </c>
      <c r="B108" s="107"/>
      <c r="C108" s="88" t="s">
        <v>333</v>
      </c>
      <c r="D108" s="19">
        <v>1</v>
      </c>
      <c r="E108" s="108" t="s">
        <v>6</v>
      </c>
      <c r="F108" s="17"/>
      <c r="G108" s="107">
        <f t="shared" ref="G108:G117" si="15">D108*F108</f>
        <v>0</v>
      </c>
      <c r="H108" s="127"/>
      <c r="I108" s="139"/>
      <c r="J108" s="117"/>
    </row>
    <row r="109" spans="1:10" s="109" customFormat="1" x14ac:dyDescent="0.35">
      <c r="A109" s="129" t="s">
        <v>129</v>
      </c>
      <c r="B109" s="107"/>
      <c r="C109" s="88" t="s">
        <v>334</v>
      </c>
      <c r="D109" s="19">
        <v>1</v>
      </c>
      <c r="E109" s="108" t="s">
        <v>6</v>
      </c>
      <c r="F109" s="17"/>
      <c r="G109" s="107">
        <f t="shared" si="15"/>
        <v>0</v>
      </c>
      <c r="H109" s="127"/>
      <c r="I109" s="139"/>
      <c r="J109" s="117"/>
    </row>
    <row r="110" spans="1:10" s="109" customFormat="1" ht="29" x14ac:dyDescent="0.35">
      <c r="A110" s="129" t="s">
        <v>130</v>
      </c>
      <c r="B110" s="107"/>
      <c r="C110" s="88" t="s">
        <v>335</v>
      </c>
      <c r="D110" s="19">
        <v>10</v>
      </c>
      <c r="E110" s="108" t="s">
        <v>9</v>
      </c>
      <c r="F110" s="17"/>
      <c r="G110" s="107">
        <f t="shared" si="15"/>
        <v>0</v>
      </c>
      <c r="H110" s="127"/>
      <c r="I110" s="139"/>
      <c r="J110" s="117"/>
    </row>
    <row r="111" spans="1:10" s="109" customFormat="1" ht="29" x14ac:dyDescent="0.35">
      <c r="A111" s="129" t="s">
        <v>131</v>
      </c>
      <c r="B111" s="107"/>
      <c r="C111" s="88" t="s">
        <v>336</v>
      </c>
      <c r="D111" s="19">
        <v>5</v>
      </c>
      <c r="E111" s="108" t="s">
        <v>7</v>
      </c>
      <c r="F111" s="17"/>
      <c r="G111" s="107">
        <f t="shared" si="15"/>
        <v>0</v>
      </c>
      <c r="H111" s="127"/>
      <c r="I111" s="139"/>
      <c r="J111" s="117"/>
    </row>
    <row r="112" spans="1:10" s="109" customFormat="1" x14ac:dyDescent="0.35">
      <c r="A112" s="129" t="s">
        <v>132</v>
      </c>
      <c r="B112" s="107"/>
      <c r="C112" s="88" t="s">
        <v>337</v>
      </c>
      <c r="D112" s="19">
        <v>5</v>
      </c>
      <c r="E112" s="108" t="s">
        <v>7</v>
      </c>
      <c r="F112" s="17"/>
      <c r="G112" s="107">
        <f t="shared" si="15"/>
        <v>0</v>
      </c>
      <c r="H112" s="127"/>
      <c r="I112" s="139"/>
      <c r="J112" s="117"/>
    </row>
    <row r="113" spans="1:10" s="109" customFormat="1" x14ac:dyDescent="0.35">
      <c r="A113" s="129" t="s">
        <v>133</v>
      </c>
      <c r="B113" s="107"/>
      <c r="C113" s="88" t="s">
        <v>338</v>
      </c>
      <c r="D113" s="19">
        <v>5</v>
      </c>
      <c r="E113" s="108" t="s">
        <v>7</v>
      </c>
      <c r="F113" s="17"/>
      <c r="G113" s="107">
        <f t="shared" si="15"/>
        <v>0</v>
      </c>
      <c r="H113" s="127"/>
      <c r="I113" s="139"/>
      <c r="J113" s="117"/>
    </row>
    <row r="114" spans="1:10" s="109" customFormat="1" x14ac:dyDescent="0.35">
      <c r="A114" s="129" t="s">
        <v>134</v>
      </c>
      <c r="B114" s="107"/>
      <c r="C114" s="88" t="s">
        <v>339</v>
      </c>
      <c r="D114" s="19">
        <v>1</v>
      </c>
      <c r="E114" s="108" t="s">
        <v>6</v>
      </c>
      <c r="F114" s="17"/>
      <c r="G114" s="107">
        <f t="shared" si="15"/>
        <v>0</v>
      </c>
      <c r="H114" s="127"/>
      <c r="I114" s="139"/>
      <c r="J114" s="117"/>
    </row>
    <row r="115" spans="1:10" s="109" customFormat="1" x14ac:dyDescent="0.35">
      <c r="A115" s="129" t="s">
        <v>135</v>
      </c>
      <c r="B115" s="107"/>
      <c r="C115" s="88" t="s">
        <v>340</v>
      </c>
      <c r="D115" s="19">
        <v>1</v>
      </c>
      <c r="E115" s="108" t="s">
        <v>7</v>
      </c>
      <c r="F115" s="17"/>
      <c r="G115" s="107">
        <f t="shared" si="15"/>
        <v>0</v>
      </c>
      <c r="H115" s="127"/>
      <c r="I115" s="139"/>
      <c r="J115" s="117"/>
    </row>
    <row r="116" spans="1:10" s="109" customFormat="1" x14ac:dyDescent="0.35">
      <c r="A116" s="129" t="s">
        <v>136</v>
      </c>
      <c r="B116" s="107"/>
      <c r="C116" s="137" t="s">
        <v>26</v>
      </c>
      <c r="D116" s="19">
        <v>2</v>
      </c>
      <c r="E116" s="108" t="s">
        <v>6</v>
      </c>
      <c r="F116" s="17"/>
      <c r="G116" s="107">
        <f t="shared" si="15"/>
        <v>0</v>
      </c>
      <c r="H116" s="127"/>
      <c r="I116" s="140"/>
      <c r="J116" s="117"/>
    </row>
    <row r="117" spans="1:10" s="135" customFormat="1" x14ac:dyDescent="0.35">
      <c r="A117" s="129" t="s">
        <v>137</v>
      </c>
      <c r="B117" s="132"/>
      <c r="C117" s="132" t="s">
        <v>341</v>
      </c>
      <c r="D117" s="19">
        <v>7</v>
      </c>
      <c r="E117" s="108" t="s">
        <v>7</v>
      </c>
      <c r="F117" s="17"/>
      <c r="G117" s="132">
        <f t="shared" si="15"/>
        <v>0</v>
      </c>
      <c r="H117" s="133"/>
      <c r="I117" s="140"/>
      <c r="J117" s="134"/>
    </row>
    <row r="118" spans="1:10" s="105" customFormat="1" x14ac:dyDescent="0.35">
      <c r="A118" s="99" t="s">
        <v>138</v>
      </c>
      <c r="B118" s="102" t="s">
        <v>342</v>
      </c>
      <c r="C118" s="103" t="s">
        <v>343</v>
      </c>
      <c r="D118" s="19"/>
      <c r="E118" s="104"/>
      <c r="F118" s="102"/>
      <c r="G118" s="102">
        <f>SUM(G119:G128)</f>
        <v>0</v>
      </c>
      <c r="H118" s="126">
        <f>G118</f>
        <v>0</v>
      </c>
      <c r="I118" s="139"/>
      <c r="J118" s="118"/>
    </row>
    <row r="119" spans="1:10" s="109" customFormat="1" x14ac:dyDescent="0.35">
      <c r="A119" s="129" t="s">
        <v>139</v>
      </c>
      <c r="B119" s="107"/>
      <c r="C119" s="88" t="s">
        <v>344</v>
      </c>
      <c r="D119" s="19">
        <v>1</v>
      </c>
      <c r="E119" s="108" t="s">
        <v>6</v>
      </c>
      <c r="F119" s="17"/>
      <c r="G119" s="107">
        <f t="shared" ref="G119:G128" si="16">D119*F119</f>
        <v>0</v>
      </c>
      <c r="H119" s="127"/>
      <c r="I119" s="139"/>
      <c r="J119" s="117"/>
    </row>
    <row r="120" spans="1:10" s="109" customFormat="1" x14ac:dyDescent="0.35">
      <c r="A120" s="129" t="s">
        <v>140</v>
      </c>
      <c r="B120" s="107"/>
      <c r="C120" s="88" t="s">
        <v>345</v>
      </c>
      <c r="D120" s="19">
        <v>1</v>
      </c>
      <c r="E120" s="108" t="s">
        <v>6</v>
      </c>
      <c r="F120" s="17"/>
      <c r="G120" s="107">
        <f t="shared" si="16"/>
        <v>0</v>
      </c>
      <c r="H120" s="127"/>
      <c r="I120" s="139"/>
      <c r="J120" s="117"/>
    </row>
    <row r="121" spans="1:10" s="109" customFormat="1" ht="29" x14ac:dyDescent="0.35">
      <c r="A121" s="129" t="s">
        <v>141</v>
      </c>
      <c r="B121" s="107"/>
      <c r="C121" s="88" t="s">
        <v>346</v>
      </c>
      <c r="D121" s="19">
        <v>10</v>
      </c>
      <c r="E121" s="108" t="s">
        <v>9</v>
      </c>
      <c r="F121" s="17"/>
      <c r="G121" s="107">
        <f t="shared" si="16"/>
        <v>0</v>
      </c>
      <c r="H121" s="127"/>
      <c r="I121" s="139"/>
      <c r="J121" s="117"/>
    </row>
    <row r="122" spans="1:10" s="109" customFormat="1" ht="29" x14ac:dyDescent="0.35">
      <c r="A122" s="129" t="s">
        <v>142</v>
      </c>
      <c r="B122" s="107"/>
      <c r="C122" s="88" t="s">
        <v>347</v>
      </c>
      <c r="D122" s="19">
        <v>5</v>
      </c>
      <c r="E122" s="108" t="s">
        <v>7</v>
      </c>
      <c r="F122" s="17"/>
      <c r="G122" s="107">
        <f t="shared" si="16"/>
        <v>0</v>
      </c>
      <c r="H122" s="127"/>
      <c r="I122" s="139"/>
      <c r="J122" s="117"/>
    </row>
    <row r="123" spans="1:10" s="109" customFormat="1" x14ac:dyDescent="0.35">
      <c r="A123" s="129" t="s">
        <v>143</v>
      </c>
      <c r="B123" s="107"/>
      <c r="C123" s="88" t="s">
        <v>348</v>
      </c>
      <c r="D123" s="19">
        <v>5</v>
      </c>
      <c r="E123" s="108" t="s">
        <v>7</v>
      </c>
      <c r="F123" s="17"/>
      <c r="G123" s="107">
        <f t="shared" si="16"/>
        <v>0</v>
      </c>
      <c r="H123" s="127"/>
      <c r="I123" s="139"/>
      <c r="J123" s="117"/>
    </row>
    <row r="124" spans="1:10" s="109" customFormat="1" x14ac:dyDescent="0.35">
      <c r="A124" s="129" t="s">
        <v>144</v>
      </c>
      <c r="B124" s="107"/>
      <c r="C124" s="88" t="s">
        <v>349</v>
      </c>
      <c r="D124" s="19">
        <v>5</v>
      </c>
      <c r="E124" s="108" t="s">
        <v>7</v>
      </c>
      <c r="F124" s="17"/>
      <c r="G124" s="107">
        <f t="shared" si="16"/>
        <v>0</v>
      </c>
      <c r="H124" s="127"/>
      <c r="I124" s="139"/>
      <c r="J124" s="117"/>
    </row>
    <row r="125" spans="1:10" s="109" customFormat="1" x14ac:dyDescent="0.35">
      <c r="A125" s="129" t="s">
        <v>145</v>
      </c>
      <c r="B125" s="107"/>
      <c r="C125" s="88" t="s">
        <v>350</v>
      </c>
      <c r="D125" s="19">
        <v>1</v>
      </c>
      <c r="E125" s="108" t="s">
        <v>6</v>
      </c>
      <c r="F125" s="17"/>
      <c r="G125" s="107">
        <f t="shared" si="16"/>
        <v>0</v>
      </c>
      <c r="H125" s="127"/>
      <c r="I125" s="139"/>
      <c r="J125" s="117"/>
    </row>
    <row r="126" spans="1:10" s="109" customFormat="1" x14ac:dyDescent="0.35">
      <c r="A126" s="129" t="s">
        <v>146</v>
      </c>
      <c r="B126" s="107"/>
      <c r="C126" s="88" t="s">
        <v>351</v>
      </c>
      <c r="D126" s="19">
        <v>1</v>
      </c>
      <c r="E126" s="108" t="s">
        <v>7</v>
      </c>
      <c r="F126" s="17"/>
      <c r="G126" s="107">
        <f t="shared" si="16"/>
        <v>0</v>
      </c>
      <c r="H126" s="127"/>
      <c r="I126" s="139"/>
      <c r="J126" s="117"/>
    </row>
    <row r="127" spans="1:10" s="109" customFormat="1" x14ac:dyDescent="0.35">
      <c r="A127" s="129" t="s">
        <v>147</v>
      </c>
      <c r="B127" s="107"/>
      <c r="C127" s="137" t="s">
        <v>26</v>
      </c>
      <c r="D127" s="19">
        <v>2</v>
      </c>
      <c r="E127" s="108" t="s">
        <v>6</v>
      </c>
      <c r="F127" s="17"/>
      <c r="G127" s="107">
        <f t="shared" si="16"/>
        <v>0</v>
      </c>
      <c r="H127" s="127"/>
      <c r="I127" s="139"/>
      <c r="J127" s="117"/>
    </row>
    <row r="128" spans="1:10" s="109" customFormat="1" x14ac:dyDescent="0.35">
      <c r="A128" s="129" t="s">
        <v>148</v>
      </c>
      <c r="B128" s="107"/>
      <c r="C128" s="88" t="s">
        <v>352</v>
      </c>
      <c r="D128" s="19">
        <v>5</v>
      </c>
      <c r="E128" s="108" t="s">
        <v>7</v>
      </c>
      <c r="F128" s="17"/>
      <c r="G128" s="107">
        <f t="shared" si="16"/>
        <v>0</v>
      </c>
      <c r="H128" s="127"/>
      <c r="I128" s="139"/>
      <c r="J128" s="117"/>
    </row>
    <row r="129" spans="1:10" s="105" customFormat="1" x14ac:dyDescent="0.35">
      <c r="A129" s="99" t="s">
        <v>149</v>
      </c>
      <c r="B129" s="102" t="s">
        <v>353</v>
      </c>
      <c r="C129" s="103" t="s">
        <v>354</v>
      </c>
      <c r="D129" s="19"/>
      <c r="E129" s="104"/>
      <c r="F129" s="102"/>
      <c r="G129" s="102">
        <f>SUM(G130:G138)</f>
        <v>0</v>
      </c>
      <c r="H129" s="126">
        <f>G129</f>
        <v>0</v>
      </c>
      <c r="I129" s="139"/>
      <c r="J129" s="118"/>
    </row>
    <row r="130" spans="1:10" s="109" customFormat="1" x14ac:dyDescent="0.35">
      <c r="A130" s="129" t="s">
        <v>150</v>
      </c>
      <c r="B130" s="107"/>
      <c r="C130" s="88" t="s">
        <v>355</v>
      </c>
      <c r="D130" s="19">
        <v>1</v>
      </c>
      <c r="E130" s="108" t="s">
        <v>6</v>
      </c>
      <c r="F130" s="17"/>
      <c r="G130" s="107">
        <f t="shared" ref="G130:G138" si="17">D130*F130</f>
        <v>0</v>
      </c>
      <c r="H130" s="127"/>
      <c r="I130" s="139"/>
      <c r="J130" s="117"/>
    </row>
    <row r="131" spans="1:10" s="109" customFormat="1" x14ac:dyDescent="0.35">
      <c r="A131" s="129" t="s">
        <v>151</v>
      </c>
      <c r="B131" s="107"/>
      <c r="C131" s="88" t="s">
        <v>356</v>
      </c>
      <c r="D131" s="19">
        <v>1</v>
      </c>
      <c r="E131" s="108" t="s">
        <v>6</v>
      </c>
      <c r="F131" s="17"/>
      <c r="G131" s="107">
        <f t="shared" si="17"/>
        <v>0</v>
      </c>
      <c r="H131" s="127"/>
      <c r="I131" s="140"/>
      <c r="J131" s="117"/>
    </row>
    <row r="132" spans="1:10" s="109" customFormat="1" ht="29" x14ac:dyDescent="0.35">
      <c r="A132" s="129" t="s">
        <v>152</v>
      </c>
      <c r="B132" s="107"/>
      <c r="C132" s="88" t="s">
        <v>357</v>
      </c>
      <c r="D132" s="19">
        <v>10</v>
      </c>
      <c r="E132" s="108" t="s">
        <v>9</v>
      </c>
      <c r="F132" s="17"/>
      <c r="G132" s="107">
        <f t="shared" si="17"/>
        <v>0</v>
      </c>
      <c r="H132" s="127"/>
      <c r="I132" s="140"/>
      <c r="J132" s="117"/>
    </row>
    <row r="133" spans="1:10" s="109" customFormat="1" ht="29" x14ac:dyDescent="0.35">
      <c r="A133" s="129" t="s">
        <v>153</v>
      </c>
      <c r="B133" s="107"/>
      <c r="C133" s="88" t="s">
        <v>358</v>
      </c>
      <c r="D133" s="19">
        <v>5</v>
      </c>
      <c r="E133" s="108" t="s">
        <v>7</v>
      </c>
      <c r="F133" s="17"/>
      <c r="G133" s="107">
        <f t="shared" si="17"/>
        <v>0</v>
      </c>
      <c r="H133" s="127"/>
      <c r="I133" s="140"/>
      <c r="J133" s="117"/>
    </row>
    <row r="134" spans="1:10" s="109" customFormat="1" x14ac:dyDescent="0.35">
      <c r="A134" s="129" t="s">
        <v>154</v>
      </c>
      <c r="B134" s="107"/>
      <c r="C134" s="88" t="s">
        <v>359</v>
      </c>
      <c r="D134" s="19">
        <v>5</v>
      </c>
      <c r="E134" s="108" t="s">
        <v>7</v>
      </c>
      <c r="F134" s="17"/>
      <c r="G134" s="107">
        <f t="shared" si="17"/>
        <v>0</v>
      </c>
      <c r="H134" s="127"/>
      <c r="I134" s="140"/>
      <c r="J134" s="117"/>
    </row>
    <row r="135" spans="1:10" s="109" customFormat="1" x14ac:dyDescent="0.35">
      <c r="A135" s="129" t="s">
        <v>155</v>
      </c>
      <c r="B135" s="107"/>
      <c r="C135" s="88" t="s">
        <v>360</v>
      </c>
      <c r="D135" s="19">
        <v>5</v>
      </c>
      <c r="E135" s="108" t="s">
        <v>7</v>
      </c>
      <c r="F135" s="17"/>
      <c r="G135" s="107">
        <f t="shared" si="17"/>
        <v>0</v>
      </c>
      <c r="H135" s="127"/>
      <c r="I135" s="140"/>
      <c r="J135" s="117"/>
    </row>
    <row r="136" spans="1:10" s="109" customFormat="1" x14ac:dyDescent="0.35">
      <c r="A136" s="129" t="s">
        <v>156</v>
      </c>
      <c r="B136" s="107"/>
      <c r="C136" s="88" t="s">
        <v>361</v>
      </c>
      <c r="D136" s="19">
        <v>1</v>
      </c>
      <c r="E136" s="108" t="s">
        <v>6</v>
      </c>
      <c r="F136" s="17"/>
      <c r="G136" s="107">
        <f t="shared" si="17"/>
        <v>0</v>
      </c>
      <c r="H136" s="127"/>
      <c r="I136" s="140"/>
      <c r="J136" s="117"/>
    </row>
    <row r="137" spans="1:10" s="109" customFormat="1" x14ac:dyDescent="0.35">
      <c r="A137" s="129" t="s">
        <v>157</v>
      </c>
      <c r="B137" s="107"/>
      <c r="C137" s="88" t="s">
        <v>362</v>
      </c>
      <c r="D137" s="19">
        <v>1</v>
      </c>
      <c r="E137" s="108" t="s">
        <v>7</v>
      </c>
      <c r="F137" s="17"/>
      <c r="G137" s="107">
        <f t="shared" si="17"/>
        <v>0</v>
      </c>
      <c r="H137" s="127"/>
      <c r="I137" s="140"/>
      <c r="J137" s="117"/>
    </row>
    <row r="138" spans="1:10" s="109" customFormat="1" x14ac:dyDescent="0.35">
      <c r="A138" s="129" t="s">
        <v>158</v>
      </c>
      <c r="B138" s="107"/>
      <c r="C138" s="88" t="s">
        <v>363</v>
      </c>
      <c r="D138" s="19">
        <v>5</v>
      </c>
      <c r="E138" s="108" t="s">
        <v>7</v>
      </c>
      <c r="F138" s="17"/>
      <c r="G138" s="107">
        <f t="shared" si="17"/>
        <v>0</v>
      </c>
      <c r="H138" s="127"/>
      <c r="I138" s="140"/>
      <c r="J138" s="117"/>
    </row>
    <row r="139" spans="1:10" s="87" customFormat="1" x14ac:dyDescent="0.35">
      <c r="A139" s="99" t="s">
        <v>159</v>
      </c>
      <c r="B139" s="85" t="s">
        <v>364</v>
      </c>
      <c r="C139" s="86" t="s">
        <v>365</v>
      </c>
      <c r="D139" s="19"/>
      <c r="E139" s="76"/>
      <c r="F139" s="85"/>
      <c r="G139" s="85">
        <f>SUM(G140:G144)</f>
        <v>0</v>
      </c>
      <c r="H139" s="124">
        <f>G139</f>
        <v>0</v>
      </c>
      <c r="I139" s="139"/>
      <c r="J139" s="115"/>
    </row>
    <row r="140" spans="1:10" x14ac:dyDescent="0.35">
      <c r="A140" s="129" t="s">
        <v>160</v>
      </c>
      <c r="B140" s="13"/>
      <c r="C140" s="14" t="s">
        <v>366</v>
      </c>
      <c r="D140" s="19">
        <v>10</v>
      </c>
      <c r="E140" s="16" t="s">
        <v>9</v>
      </c>
      <c r="F140" s="17"/>
      <c r="G140" s="13">
        <f t="shared" ref="G140:G144" si="18">D140*F140</f>
        <v>0</v>
      </c>
      <c r="H140" s="18"/>
      <c r="I140" s="139"/>
    </row>
    <row r="141" spans="1:10" ht="29" x14ac:dyDescent="0.35">
      <c r="A141" s="129" t="s">
        <v>161</v>
      </c>
      <c r="B141" s="13"/>
      <c r="C141" s="14" t="s">
        <v>367</v>
      </c>
      <c r="D141" s="19">
        <v>5</v>
      </c>
      <c r="E141" s="16" t="s">
        <v>10</v>
      </c>
      <c r="F141" s="17"/>
      <c r="G141" s="13">
        <f t="shared" si="18"/>
        <v>0</v>
      </c>
      <c r="H141" s="18"/>
      <c r="I141" s="140"/>
    </row>
    <row r="142" spans="1:10" s="43" customFormat="1" x14ac:dyDescent="0.35">
      <c r="A142" s="39" t="s">
        <v>162</v>
      </c>
      <c r="B142" s="40"/>
      <c r="C142" s="40" t="s">
        <v>368</v>
      </c>
      <c r="D142" s="19">
        <v>5</v>
      </c>
      <c r="E142" s="16" t="s">
        <v>10</v>
      </c>
      <c r="F142" s="17"/>
      <c r="G142" s="40">
        <f t="shared" si="18"/>
        <v>0</v>
      </c>
      <c r="H142" s="41"/>
      <c r="I142" s="144"/>
      <c r="J142" s="42"/>
    </row>
    <row r="143" spans="1:10" x14ac:dyDescent="0.35">
      <c r="A143" s="129" t="s">
        <v>163</v>
      </c>
      <c r="B143" s="13"/>
      <c r="C143" s="14" t="s">
        <v>369</v>
      </c>
      <c r="D143" s="19">
        <v>10</v>
      </c>
      <c r="E143" s="16" t="s">
        <v>10</v>
      </c>
      <c r="F143" s="17"/>
      <c r="G143" s="13">
        <f t="shared" si="18"/>
        <v>0</v>
      </c>
      <c r="H143" s="18"/>
      <c r="I143" s="139"/>
    </row>
    <row r="144" spans="1:10" x14ac:dyDescent="0.35">
      <c r="A144" s="129" t="s">
        <v>164</v>
      </c>
      <c r="B144" s="13"/>
      <c r="C144" s="14" t="s">
        <v>370</v>
      </c>
      <c r="D144" s="19">
        <v>2</v>
      </c>
      <c r="E144" s="16" t="s">
        <v>6</v>
      </c>
      <c r="F144" s="17"/>
      <c r="G144" s="13">
        <f t="shared" si="18"/>
        <v>0</v>
      </c>
      <c r="H144" s="18"/>
      <c r="I144" s="139"/>
    </row>
    <row r="145" spans="1:10" s="87" customFormat="1" x14ac:dyDescent="0.35">
      <c r="A145" s="113" t="s">
        <v>165</v>
      </c>
      <c r="B145" s="85" t="s">
        <v>371</v>
      </c>
      <c r="C145" s="86" t="s">
        <v>372</v>
      </c>
      <c r="D145" s="19"/>
      <c r="E145" s="76"/>
      <c r="F145" s="85"/>
      <c r="G145" s="85">
        <f>SUM(G146:G150)</f>
        <v>0</v>
      </c>
      <c r="H145" s="124">
        <f>G145</f>
        <v>0</v>
      </c>
      <c r="I145" s="139"/>
      <c r="J145" s="115"/>
    </row>
    <row r="146" spans="1:10" x14ac:dyDescent="0.35">
      <c r="A146" s="129" t="s">
        <v>166</v>
      </c>
      <c r="B146" s="13"/>
      <c r="C146" s="14" t="s">
        <v>373</v>
      </c>
      <c r="D146" s="19">
        <v>1</v>
      </c>
      <c r="E146" s="16" t="s">
        <v>9</v>
      </c>
      <c r="F146" s="17"/>
      <c r="G146" s="13">
        <f t="shared" ref="G146:G150" si="19">D146*F146</f>
        <v>0</v>
      </c>
      <c r="H146" s="18"/>
      <c r="I146" s="139"/>
    </row>
    <row r="147" spans="1:10" ht="29" x14ac:dyDescent="0.35">
      <c r="A147" s="129" t="s">
        <v>167</v>
      </c>
      <c r="B147" s="13"/>
      <c r="C147" s="14" t="s">
        <v>374</v>
      </c>
      <c r="D147" s="19">
        <v>2</v>
      </c>
      <c r="E147" s="16" t="s">
        <v>7</v>
      </c>
      <c r="F147" s="17"/>
      <c r="G147" s="13">
        <f t="shared" si="19"/>
        <v>0</v>
      </c>
      <c r="H147" s="18"/>
      <c r="I147" s="139"/>
    </row>
    <row r="148" spans="1:10" x14ac:dyDescent="0.35">
      <c r="A148" s="129" t="s">
        <v>168</v>
      </c>
      <c r="B148" s="13"/>
      <c r="C148" s="14" t="s">
        <v>375</v>
      </c>
      <c r="D148" s="19">
        <v>1</v>
      </c>
      <c r="E148" s="16" t="s">
        <v>7</v>
      </c>
      <c r="F148" s="17"/>
      <c r="G148" s="13">
        <f t="shared" si="19"/>
        <v>0</v>
      </c>
      <c r="H148" s="18"/>
      <c r="I148" s="139"/>
    </row>
    <row r="149" spans="1:10" x14ac:dyDescent="0.35">
      <c r="A149" s="129" t="s">
        <v>169</v>
      </c>
      <c r="B149" s="13"/>
      <c r="C149" s="14" t="s">
        <v>376</v>
      </c>
      <c r="D149" s="19">
        <v>1</v>
      </c>
      <c r="E149" s="16" t="s">
        <v>7</v>
      </c>
      <c r="F149" s="17"/>
      <c r="G149" s="13">
        <f t="shared" si="19"/>
        <v>0</v>
      </c>
      <c r="H149" s="18"/>
      <c r="I149" s="139"/>
    </row>
    <row r="150" spans="1:10" x14ac:dyDescent="0.35">
      <c r="A150" s="129" t="s">
        <v>170</v>
      </c>
      <c r="B150" s="13"/>
      <c r="C150" s="14" t="s">
        <v>377</v>
      </c>
      <c r="D150" s="19">
        <v>1</v>
      </c>
      <c r="E150" s="16" t="s">
        <v>6</v>
      </c>
      <c r="F150" s="17"/>
      <c r="G150" s="13">
        <f t="shared" si="19"/>
        <v>0</v>
      </c>
      <c r="H150" s="18"/>
      <c r="I150" s="139"/>
    </row>
    <row r="151" spans="1:10" s="87" customFormat="1" x14ac:dyDescent="0.35">
      <c r="A151" s="113" t="s">
        <v>171</v>
      </c>
      <c r="B151" s="85" t="s">
        <v>378</v>
      </c>
      <c r="C151" s="86" t="s">
        <v>379</v>
      </c>
      <c r="D151" s="19"/>
      <c r="E151" s="76"/>
      <c r="F151" s="85"/>
      <c r="G151" s="85">
        <f>SUM(G152:G158)</f>
        <v>0</v>
      </c>
      <c r="H151" s="124">
        <f>G151</f>
        <v>0</v>
      </c>
      <c r="I151" s="139"/>
      <c r="J151" s="115"/>
    </row>
    <row r="152" spans="1:10" ht="43.5" x14ac:dyDescent="0.35">
      <c r="A152" s="129" t="s">
        <v>172</v>
      </c>
      <c r="B152" s="13"/>
      <c r="C152" s="14" t="s">
        <v>380</v>
      </c>
      <c r="D152" s="19">
        <v>10</v>
      </c>
      <c r="E152" s="16" t="s">
        <v>9</v>
      </c>
      <c r="F152" s="17"/>
      <c r="G152" s="13">
        <f t="shared" ref="G152:G158" si="20">D152*F152</f>
        <v>0</v>
      </c>
      <c r="H152" s="18"/>
      <c r="I152" s="139"/>
    </row>
    <row r="153" spans="1:10" x14ac:dyDescent="0.35">
      <c r="A153" s="129" t="s">
        <v>173</v>
      </c>
      <c r="B153" s="13"/>
      <c r="C153" s="44" t="s">
        <v>381</v>
      </c>
      <c r="D153" s="19">
        <v>1</v>
      </c>
      <c r="E153" s="16" t="s">
        <v>9</v>
      </c>
      <c r="F153" s="17"/>
      <c r="G153" s="13">
        <f t="shared" si="20"/>
        <v>0</v>
      </c>
      <c r="H153" s="18"/>
      <c r="I153" s="140"/>
    </row>
    <row r="154" spans="1:10" ht="29" x14ac:dyDescent="0.35">
      <c r="A154" s="129" t="s">
        <v>174</v>
      </c>
      <c r="B154" s="13"/>
      <c r="C154" s="44" t="s">
        <v>382</v>
      </c>
      <c r="D154" s="19">
        <v>15</v>
      </c>
      <c r="E154" s="16" t="s">
        <v>7</v>
      </c>
      <c r="F154" s="17"/>
      <c r="G154" s="13">
        <f t="shared" si="20"/>
        <v>0</v>
      </c>
      <c r="H154" s="18"/>
      <c r="I154" s="140"/>
    </row>
    <row r="155" spans="1:10" s="43" customFormat="1" x14ac:dyDescent="0.35">
      <c r="A155" s="39" t="s">
        <v>175</v>
      </c>
      <c r="B155" s="40"/>
      <c r="C155" s="45" t="s">
        <v>383</v>
      </c>
      <c r="D155" s="19">
        <v>10</v>
      </c>
      <c r="E155" s="16" t="s">
        <v>7</v>
      </c>
      <c r="F155" s="17"/>
      <c r="G155" s="40">
        <f t="shared" si="20"/>
        <v>0</v>
      </c>
      <c r="H155" s="41"/>
      <c r="I155" s="144"/>
      <c r="J155" s="42"/>
    </row>
    <row r="156" spans="1:10" x14ac:dyDescent="0.35">
      <c r="A156" s="129" t="s">
        <v>176</v>
      </c>
      <c r="B156" s="13"/>
      <c r="C156" s="44" t="s">
        <v>384</v>
      </c>
      <c r="D156" s="19">
        <v>10</v>
      </c>
      <c r="E156" s="16" t="s">
        <v>7</v>
      </c>
      <c r="F156" s="17"/>
      <c r="G156" s="13">
        <f t="shared" si="20"/>
        <v>0</v>
      </c>
      <c r="H156" s="18"/>
      <c r="I156" s="139"/>
    </row>
    <row r="157" spans="1:10" x14ac:dyDescent="0.35">
      <c r="A157" s="129" t="s">
        <v>177</v>
      </c>
      <c r="B157" s="13"/>
      <c r="C157" s="44" t="s">
        <v>385</v>
      </c>
      <c r="D157" s="19">
        <v>1</v>
      </c>
      <c r="E157" s="16" t="s">
        <v>6</v>
      </c>
      <c r="F157" s="17"/>
      <c r="G157" s="13">
        <f t="shared" si="20"/>
        <v>0</v>
      </c>
      <c r="H157" s="18"/>
      <c r="I157" s="139"/>
    </row>
    <row r="158" spans="1:10" x14ac:dyDescent="0.35">
      <c r="A158" s="129" t="s">
        <v>178</v>
      </c>
      <c r="B158" s="13"/>
      <c r="C158" s="44" t="s">
        <v>386</v>
      </c>
      <c r="D158" s="19">
        <v>5</v>
      </c>
      <c r="E158" s="16" t="s">
        <v>6</v>
      </c>
      <c r="F158" s="17"/>
      <c r="G158" s="13">
        <f t="shared" si="20"/>
        <v>0</v>
      </c>
      <c r="H158" s="18"/>
      <c r="I158" s="139"/>
    </row>
    <row r="159" spans="1:10" s="87" customFormat="1" x14ac:dyDescent="0.35">
      <c r="A159" s="113" t="s">
        <v>179</v>
      </c>
      <c r="B159" s="85" t="s">
        <v>387</v>
      </c>
      <c r="C159" s="86" t="s">
        <v>388</v>
      </c>
      <c r="D159" s="19"/>
      <c r="E159" s="76"/>
      <c r="F159" s="85"/>
      <c r="G159" s="85">
        <f>SUM(G160:G165)</f>
        <v>0</v>
      </c>
      <c r="H159" s="124">
        <f>G159</f>
        <v>0</v>
      </c>
      <c r="I159" s="139"/>
      <c r="J159" s="115"/>
    </row>
    <row r="160" spans="1:10" x14ac:dyDescent="0.35">
      <c r="A160" s="129" t="s">
        <v>180</v>
      </c>
      <c r="B160" s="13"/>
      <c r="C160" s="14" t="s">
        <v>389</v>
      </c>
      <c r="D160" s="19">
        <v>10</v>
      </c>
      <c r="E160" s="16" t="s">
        <v>9</v>
      </c>
      <c r="F160" s="17"/>
      <c r="G160" s="13">
        <f t="shared" ref="G160:G165" si="21">D160*F160</f>
        <v>0</v>
      </c>
      <c r="H160" s="18"/>
      <c r="I160" s="139"/>
    </row>
    <row r="161" spans="1:10" ht="29" x14ac:dyDescent="0.35">
      <c r="A161" s="129" t="s">
        <v>181</v>
      </c>
      <c r="B161" s="13"/>
      <c r="C161" s="14" t="s">
        <v>390</v>
      </c>
      <c r="D161" s="19">
        <v>5</v>
      </c>
      <c r="E161" s="16" t="s">
        <v>10</v>
      </c>
      <c r="F161" s="17"/>
      <c r="G161" s="13">
        <f t="shared" si="21"/>
        <v>0</v>
      </c>
      <c r="H161" s="18"/>
      <c r="I161" s="139"/>
    </row>
    <row r="162" spans="1:10" s="43" customFormat="1" x14ac:dyDescent="0.35">
      <c r="A162" s="39" t="s">
        <v>182</v>
      </c>
      <c r="B162" s="40"/>
      <c r="C162" s="40" t="s">
        <v>391</v>
      </c>
      <c r="D162" s="19">
        <v>5</v>
      </c>
      <c r="E162" s="16" t="s">
        <v>10</v>
      </c>
      <c r="F162" s="17"/>
      <c r="G162" s="40">
        <f t="shared" si="21"/>
        <v>0</v>
      </c>
      <c r="H162" s="41"/>
      <c r="I162" s="144"/>
      <c r="J162" s="42"/>
    </row>
    <row r="163" spans="1:10" x14ac:dyDescent="0.35">
      <c r="A163" s="129" t="s">
        <v>183</v>
      </c>
      <c r="B163" s="13"/>
      <c r="C163" s="14" t="s">
        <v>392</v>
      </c>
      <c r="D163" s="19">
        <v>10</v>
      </c>
      <c r="E163" s="16" t="s">
        <v>10</v>
      </c>
      <c r="F163" s="17"/>
      <c r="G163" s="13">
        <f t="shared" si="21"/>
        <v>0</v>
      </c>
      <c r="H163" s="18"/>
      <c r="I163" s="139"/>
    </row>
    <row r="164" spans="1:10" x14ac:dyDescent="0.35">
      <c r="A164" s="129" t="s">
        <v>184</v>
      </c>
      <c r="B164" s="13"/>
      <c r="C164" s="14" t="s">
        <v>393</v>
      </c>
      <c r="D164" s="19">
        <v>2</v>
      </c>
      <c r="E164" s="16" t="s">
        <v>6</v>
      </c>
      <c r="F164" s="17"/>
      <c r="G164" s="13">
        <f t="shared" si="21"/>
        <v>0</v>
      </c>
      <c r="H164" s="18"/>
      <c r="I164" s="139"/>
    </row>
    <row r="165" spans="1:10" x14ac:dyDescent="0.35">
      <c r="A165" s="129" t="s">
        <v>418</v>
      </c>
      <c r="B165" s="13"/>
      <c r="C165" s="14" t="s">
        <v>417</v>
      </c>
      <c r="D165" s="19">
        <v>1</v>
      </c>
      <c r="E165" s="16" t="s">
        <v>6</v>
      </c>
      <c r="F165" s="17"/>
      <c r="G165" s="13">
        <f t="shared" si="21"/>
        <v>0</v>
      </c>
      <c r="H165" s="18"/>
      <c r="I165" s="139"/>
    </row>
    <row r="166" spans="1:10" s="87" customFormat="1" x14ac:dyDescent="0.35">
      <c r="A166" s="113" t="s">
        <v>185</v>
      </c>
      <c r="B166" s="85" t="s">
        <v>394</v>
      </c>
      <c r="C166" s="86" t="s">
        <v>395</v>
      </c>
      <c r="D166" s="19"/>
      <c r="E166" s="76"/>
      <c r="F166" s="85"/>
      <c r="G166" s="85">
        <f>SUM(G167:G171)</f>
        <v>0</v>
      </c>
      <c r="H166" s="124">
        <f>G166</f>
        <v>0</v>
      </c>
      <c r="I166" s="139"/>
      <c r="J166" s="115"/>
    </row>
    <row r="167" spans="1:10" x14ac:dyDescent="0.35">
      <c r="A167" s="129" t="s">
        <v>186</v>
      </c>
      <c r="B167" s="13"/>
      <c r="C167" s="14" t="s">
        <v>396</v>
      </c>
      <c r="D167" s="19">
        <v>1</v>
      </c>
      <c r="E167" s="16" t="s">
        <v>9</v>
      </c>
      <c r="F167" s="17"/>
      <c r="G167" s="13">
        <f t="shared" ref="G167:G171" si="22">D167*F167</f>
        <v>0</v>
      </c>
      <c r="H167" s="18"/>
      <c r="I167" s="139"/>
    </row>
    <row r="168" spans="1:10" ht="29" x14ac:dyDescent="0.35">
      <c r="A168" s="129" t="s">
        <v>187</v>
      </c>
      <c r="B168" s="13"/>
      <c r="C168" s="14" t="s">
        <v>397</v>
      </c>
      <c r="D168" s="19">
        <v>2</v>
      </c>
      <c r="E168" s="16" t="s">
        <v>7</v>
      </c>
      <c r="F168" s="17"/>
      <c r="G168" s="13">
        <f t="shared" si="22"/>
        <v>0</v>
      </c>
      <c r="H168" s="18"/>
      <c r="I168" s="139"/>
    </row>
    <row r="169" spans="1:10" s="43" customFormat="1" x14ac:dyDescent="0.35">
      <c r="A169" s="39" t="s">
        <v>188</v>
      </c>
      <c r="B169" s="40"/>
      <c r="C169" s="40" t="s">
        <v>398</v>
      </c>
      <c r="D169" s="19">
        <v>1</v>
      </c>
      <c r="E169" s="16" t="s">
        <v>7</v>
      </c>
      <c r="F169" s="17"/>
      <c r="G169" s="40">
        <f t="shared" si="22"/>
        <v>0</v>
      </c>
      <c r="H169" s="41"/>
      <c r="I169" s="144"/>
      <c r="J169" s="42"/>
    </row>
    <row r="170" spans="1:10" x14ac:dyDescent="0.35">
      <c r="A170" s="129" t="s">
        <v>189</v>
      </c>
      <c r="B170" s="13"/>
      <c r="C170" s="14" t="s">
        <v>399</v>
      </c>
      <c r="D170" s="19">
        <v>1</v>
      </c>
      <c r="E170" s="16" t="s">
        <v>7</v>
      </c>
      <c r="F170" s="17"/>
      <c r="G170" s="13">
        <f t="shared" si="22"/>
        <v>0</v>
      </c>
      <c r="H170" s="18"/>
      <c r="I170" s="139"/>
    </row>
    <row r="171" spans="1:10" x14ac:dyDescent="0.35">
      <c r="A171" s="129" t="s">
        <v>190</v>
      </c>
      <c r="B171" s="13"/>
      <c r="C171" s="14" t="s">
        <v>400</v>
      </c>
      <c r="D171" s="19">
        <v>1</v>
      </c>
      <c r="E171" s="16" t="s">
        <v>6</v>
      </c>
      <c r="F171" s="17"/>
      <c r="G171" s="13">
        <f t="shared" si="22"/>
        <v>0</v>
      </c>
      <c r="H171" s="18"/>
      <c r="I171" s="139"/>
    </row>
    <row r="172" spans="1:10" x14ac:dyDescent="0.35">
      <c r="A172" s="113" t="s">
        <v>421</v>
      </c>
      <c r="B172" s="13"/>
      <c r="C172" s="103" t="s">
        <v>419</v>
      </c>
      <c r="D172" s="19"/>
      <c r="E172" s="16"/>
      <c r="F172" s="17"/>
      <c r="G172" s="85">
        <f>G173</f>
        <v>0</v>
      </c>
      <c r="H172" s="124">
        <f>G172</f>
        <v>0</v>
      </c>
      <c r="I172" s="139"/>
    </row>
    <row r="173" spans="1:10" s="109" customFormat="1" ht="29" x14ac:dyDescent="0.35">
      <c r="A173" s="106" t="s">
        <v>422</v>
      </c>
      <c r="B173" s="107"/>
      <c r="C173" s="145" t="s">
        <v>420</v>
      </c>
      <c r="D173" s="19">
        <v>1</v>
      </c>
      <c r="E173" s="108" t="s">
        <v>6</v>
      </c>
      <c r="F173" s="17"/>
      <c r="G173" s="107">
        <f>D173*F173</f>
        <v>0</v>
      </c>
      <c r="H173" s="127"/>
      <c r="I173" s="139"/>
      <c r="J173" s="117"/>
    </row>
    <row r="174" spans="1:10" s="109" customFormat="1" ht="43.5" x14ac:dyDescent="0.35">
      <c r="A174" s="9"/>
      <c r="B174" s="9"/>
      <c r="C174" s="147" t="s">
        <v>423</v>
      </c>
      <c r="D174" s="36"/>
      <c r="E174" s="37"/>
      <c r="F174" s="9"/>
      <c r="G174" s="148">
        <f>G175</f>
        <v>0</v>
      </c>
      <c r="H174" s="127"/>
      <c r="I174" s="139"/>
      <c r="J174" s="117"/>
    </row>
    <row r="175" spans="1:10" x14ac:dyDescent="0.35">
      <c r="A175" s="119" t="s">
        <v>191</v>
      </c>
      <c r="B175" s="119" t="s">
        <v>401</v>
      </c>
      <c r="C175" s="120" t="s">
        <v>402</v>
      </c>
      <c r="D175" s="119"/>
      <c r="E175" s="119"/>
      <c r="F175" s="119"/>
      <c r="G175" s="119">
        <f>SUM(G176:G190)</f>
        <v>0</v>
      </c>
      <c r="H175" s="128"/>
      <c r="I175" s="139"/>
    </row>
    <row r="176" spans="1:10" s="51" customFormat="1" ht="58" x14ac:dyDescent="0.35">
      <c r="A176" s="46" t="s">
        <v>192</v>
      </c>
      <c r="B176" s="46"/>
      <c r="C176" s="47" t="s">
        <v>403</v>
      </c>
      <c r="D176" s="19">
        <v>1</v>
      </c>
      <c r="E176" s="48" t="s">
        <v>6</v>
      </c>
      <c r="F176" s="17"/>
      <c r="G176" s="46">
        <f t="shared" ref="G176:G190" si="23">D176*F176</f>
        <v>0</v>
      </c>
      <c r="H176" s="49"/>
      <c r="I176" s="146"/>
      <c r="J176" s="50"/>
    </row>
    <row r="177" spans="1:9" x14ac:dyDescent="0.35">
      <c r="A177" s="130" t="s">
        <v>193</v>
      </c>
      <c r="B177" s="130"/>
      <c r="C177" s="52" t="s">
        <v>27</v>
      </c>
      <c r="D177" s="19">
        <v>5</v>
      </c>
      <c r="E177" s="53" t="s">
        <v>6</v>
      </c>
      <c r="F177" s="17"/>
      <c r="G177" s="130">
        <f>D177*F177</f>
        <v>0</v>
      </c>
      <c r="H177" s="54"/>
      <c r="I177" s="139"/>
    </row>
    <row r="178" spans="1:9" x14ac:dyDescent="0.35">
      <c r="A178" s="130" t="s">
        <v>194</v>
      </c>
      <c r="B178" s="130"/>
      <c r="C178" s="55" t="s">
        <v>404</v>
      </c>
      <c r="D178" s="19">
        <v>2</v>
      </c>
      <c r="E178" s="32" t="s">
        <v>6</v>
      </c>
      <c r="F178" s="17"/>
      <c r="G178" s="130">
        <f t="shared" si="23"/>
        <v>0</v>
      </c>
      <c r="H178" s="54"/>
      <c r="I178" s="139"/>
    </row>
    <row r="179" spans="1:9" x14ac:dyDescent="0.35">
      <c r="A179" s="130" t="s">
        <v>195</v>
      </c>
      <c r="B179" s="130"/>
      <c r="C179" s="55" t="s">
        <v>405</v>
      </c>
      <c r="D179" s="19">
        <v>6000</v>
      </c>
      <c r="E179" s="32" t="s">
        <v>6</v>
      </c>
      <c r="F179" s="17"/>
      <c r="G179" s="130">
        <f t="shared" si="23"/>
        <v>0</v>
      </c>
      <c r="H179" s="54"/>
      <c r="I179" s="140"/>
    </row>
    <row r="180" spans="1:9" ht="29" x14ac:dyDescent="0.35">
      <c r="A180" s="130" t="s">
        <v>196</v>
      </c>
      <c r="B180" s="130"/>
      <c r="C180" s="55" t="s">
        <v>406</v>
      </c>
      <c r="D180" s="19">
        <v>10</v>
      </c>
      <c r="E180" s="32" t="s">
        <v>20</v>
      </c>
      <c r="F180" s="17"/>
      <c r="G180" s="130">
        <f t="shared" si="23"/>
        <v>0</v>
      </c>
      <c r="H180" s="54"/>
      <c r="I180" s="139"/>
    </row>
    <row r="181" spans="1:9" x14ac:dyDescent="0.35">
      <c r="A181" s="130" t="s">
        <v>197</v>
      </c>
      <c r="B181" s="130"/>
      <c r="C181" s="55" t="s">
        <v>407</v>
      </c>
      <c r="D181" s="19">
        <v>1</v>
      </c>
      <c r="E181" s="32" t="s">
        <v>6</v>
      </c>
      <c r="F181" s="17"/>
      <c r="G181" s="130">
        <f t="shared" si="23"/>
        <v>0</v>
      </c>
      <c r="H181" s="54"/>
      <c r="I181" s="139"/>
    </row>
    <row r="182" spans="1:9" ht="29" x14ac:dyDescent="0.35">
      <c r="A182" s="130" t="s">
        <v>198</v>
      </c>
      <c r="B182" s="130"/>
      <c r="C182" s="55" t="s">
        <v>408</v>
      </c>
      <c r="D182" s="19">
        <v>5</v>
      </c>
      <c r="E182" s="32" t="s">
        <v>9</v>
      </c>
      <c r="F182" s="17"/>
      <c r="G182" s="130">
        <f t="shared" si="23"/>
        <v>0</v>
      </c>
      <c r="H182" s="54"/>
      <c r="I182" s="139"/>
    </row>
    <row r="183" spans="1:9" x14ac:dyDescent="0.35">
      <c r="A183" s="130" t="s">
        <v>199</v>
      </c>
      <c r="B183" s="130"/>
      <c r="C183" s="55" t="s">
        <v>409</v>
      </c>
      <c r="D183" s="19">
        <v>500</v>
      </c>
      <c r="E183" s="32" t="s">
        <v>6</v>
      </c>
      <c r="F183" s="17"/>
      <c r="G183" s="130">
        <f t="shared" si="23"/>
        <v>0</v>
      </c>
      <c r="H183" s="54"/>
      <c r="I183" s="139"/>
    </row>
    <row r="184" spans="1:9" x14ac:dyDescent="0.35">
      <c r="A184" s="130" t="s">
        <v>200</v>
      </c>
      <c r="B184" s="130"/>
      <c r="C184" s="55" t="s">
        <v>410</v>
      </c>
      <c r="D184" s="19">
        <v>4</v>
      </c>
      <c r="E184" s="32" t="s">
        <v>6</v>
      </c>
      <c r="F184" s="17"/>
      <c r="G184" s="130">
        <f t="shared" si="23"/>
        <v>0</v>
      </c>
      <c r="H184" s="54"/>
      <c r="I184" s="139"/>
    </row>
    <row r="185" spans="1:9" ht="29" x14ac:dyDescent="0.35">
      <c r="A185" s="130" t="s">
        <v>201</v>
      </c>
      <c r="B185" s="130"/>
      <c r="C185" s="55" t="s">
        <v>411</v>
      </c>
      <c r="D185" s="19">
        <v>5</v>
      </c>
      <c r="E185" s="32" t="s">
        <v>7</v>
      </c>
      <c r="F185" s="17"/>
      <c r="G185" s="130">
        <f t="shared" si="23"/>
        <v>0</v>
      </c>
      <c r="H185" s="54"/>
      <c r="I185" s="139"/>
    </row>
    <row r="186" spans="1:9" x14ac:dyDescent="0.35">
      <c r="A186" s="130" t="s">
        <v>202</v>
      </c>
      <c r="B186" s="130"/>
      <c r="C186" s="55" t="s">
        <v>412</v>
      </c>
      <c r="D186" s="19">
        <v>2</v>
      </c>
      <c r="E186" s="32" t="s">
        <v>6</v>
      </c>
      <c r="F186" s="17"/>
      <c r="G186" s="130">
        <f t="shared" si="23"/>
        <v>0</v>
      </c>
      <c r="H186" s="54"/>
      <c r="I186" s="139"/>
    </row>
    <row r="187" spans="1:9" x14ac:dyDescent="0.35">
      <c r="A187" s="130" t="s">
        <v>203</v>
      </c>
      <c r="B187" s="130"/>
      <c r="C187" s="55" t="s">
        <v>413</v>
      </c>
      <c r="D187" s="19">
        <v>1</v>
      </c>
      <c r="E187" s="32" t="s">
        <v>6</v>
      </c>
      <c r="F187" s="17"/>
      <c r="G187" s="130">
        <f t="shared" si="23"/>
        <v>0</v>
      </c>
      <c r="H187" s="54"/>
      <c r="I187" s="139"/>
    </row>
    <row r="188" spans="1:9" ht="29" x14ac:dyDescent="0.35">
      <c r="A188" s="130" t="s">
        <v>204</v>
      </c>
      <c r="B188" s="130"/>
      <c r="C188" s="55" t="s">
        <v>414</v>
      </c>
      <c r="D188" s="19">
        <v>20000</v>
      </c>
      <c r="E188" s="32" t="s">
        <v>6</v>
      </c>
      <c r="F188" s="17"/>
      <c r="G188" s="130">
        <f t="shared" si="23"/>
        <v>0</v>
      </c>
      <c r="H188" s="54"/>
      <c r="I188" s="139"/>
    </row>
    <row r="189" spans="1:9" ht="43.5" x14ac:dyDescent="0.35">
      <c r="A189" s="130" t="s">
        <v>205</v>
      </c>
      <c r="B189" s="130"/>
      <c r="C189" s="136" t="s">
        <v>415</v>
      </c>
      <c r="D189" s="19">
        <v>20</v>
      </c>
      <c r="E189" s="32" t="s">
        <v>7</v>
      </c>
      <c r="F189" s="17"/>
      <c r="G189" s="130">
        <f t="shared" si="23"/>
        <v>0</v>
      </c>
      <c r="H189" s="54"/>
      <c r="I189" s="139"/>
    </row>
    <row r="190" spans="1:9" ht="29" x14ac:dyDescent="0.35">
      <c r="A190" s="130" t="s">
        <v>206</v>
      </c>
      <c r="B190" s="130"/>
      <c r="C190" s="136" t="s">
        <v>416</v>
      </c>
      <c r="D190" s="19">
        <v>2</v>
      </c>
      <c r="E190" s="32" t="s">
        <v>6</v>
      </c>
      <c r="F190" s="17"/>
      <c r="G190" s="130">
        <f t="shared" si="23"/>
        <v>0</v>
      </c>
      <c r="H190" s="54"/>
      <c r="I190" s="142"/>
    </row>
    <row r="191" spans="1:9" x14ac:dyDescent="0.35">
      <c r="A191" s="119" t="s">
        <v>207</v>
      </c>
      <c r="B191" s="13"/>
      <c r="C191" s="56" t="s">
        <v>13</v>
      </c>
      <c r="D191" s="19">
        <v>8</v>
      </c>
      <c r="E191" s="57" t="s">
        <v>12</v>
      </c>
      <c r="F191" s="17"/>
      <c r="G191" s="33">
        <f t="shared" ref="G191:G194" si="24">D191*F191</f>
        <v>0</v>
      </c>
      <c r="H191" s="34"/>
      <c r="I191" s="140"/>
    </row>
    <row r="192" spans="1:9" x14ac:dyDescent="0.35">
      <c r="A192" s="119" t="s">
        <v>208</v>
      </c>
      <c r="B192" s="13"/>
      <c r="C192" s="56" t="s">
        <v>14</v>
      </c>
      <c r="D192" s="19">
        <v>72</v>
      </c>
      <c r="E192" s="57" t="s">
        <v>12</v>
      </c>
      <c r="F192" s="17"/>
      <c r="G192" s="33">
        <f t="shared" si="24"/>
        <v>0</v>
      </c>
      <c r="H192" s="34"/>
      <c r="I192" s="140"/>
    </row>
    <row r="193" spans="1:10" x14ac:dyDescent="0.35">
      <c r="A193" s="119" t="s">
        <v>209</v>
      </c>
      <c r="B193" s="13"/>
      <c r="C193" s="56" t="s">
        <v>15</v>
      </c>
      <c r="D193" s="19">
        <v>24</v>
      </c>
      <c r="E193" s="57" t="s">
        <v>12</v>
      </c>
      <c r="F193" s="17"/>
      <c r="G193" s="33">
        <f t="shared" si="24"/>
        <v>0</v>
      </c>
      <c r="H193" s="34"/>
      <c r="I193" s="140"/>
    </row>
    <row r="194" spans="1:10" x14ac:dyDescent="0.35">
      <c r="A194" s="119" t="s">
        <v>210</v>
      </c>
      <c r="B194" s="13"/>
      <c r="C194" s="58" t="s">
        <v>16</v>
      </c>
      <c r="D194" s="19">
        <v>24</v>
      </c>
      <c r="E194" s="57" t="s">
        <v>12</v>
      </c>
      <c r="F194" s="17"/>
      <c r="G194" s="33">
        <f t="shared" si="24"/>
        <v>0</v>
      </c>
      <c r="H194" s="34"/>
      <c r="I194" s="140"/>
    </row>
    <row r="195" spans="1:10" ht="29" x14ac:dyDescent="0.35">
      <c r="A195" s="119" t="s">
        <v>211</v>
      </c>
      <c r="B195" s="130"/>
      <c r="C195" s="58" t="s">
        <v>22</v>
      </c>
      <c r="D195" s="19">
        <v>1</v>
      </c>
      <c r="E195" s="32" t="s">
        <v>6</v>
      </c>
      <c r="F195" s="17"/>
      <c r="G195" s="33">
        <f t="shared" ref="G195:G196" si="25">D195*F195</f>
        <v>0</v>
      </c>
      <c r="H195" s="34"/>
      <c r="I195" s="140"/>
    </row>
    <row r="196" spans="1:10" s="60" customFormat="1" ht="29" x14ac:dyDescent="0.35">
      <c r="A196" s="119" t="s">
        <v>212</v>
      </c>
      <c r="B196" s="130"/>
      <c r="C196" s="58" t="s">
        <v>23</v>
      </c>
      <c r="D196" s="19">
        <v>2</v>
      </c>
      <c r="E196" s="131" t="s">
        <v>6</v>
      </c>
      <c r="F196" s="17"/>
      <c r="G196" s="131">
        <f t="shared" si="25"/>
        <v>0</v>
      </c>
      <c r="H196" s="34"/>
      <c r="I196" s="59"/>
      <c r="J196" s="6"/>
    </row>
    <row r="197" spans="1:10" s="60" customFormat="1" ht="29" x14ac:dyDescent="0.35">
      <c r="A197" s="119" t="s">
        <v>213</v>
      </c>
      <c r="B197" s="130"/>
      <c r="C197" s="58" t="s">
        <v>24</v>
      </c>
      <c r="D197" s="19">
        <v>2</v>
      </c>
      <c r="E197" s="131" t="s">
        <v>6</v>
      </c>
      <c r="F197" s="17"/>
      <c r="G197" s="131">
        <f t="shared" ref="G197" si="26">D197*F197</f>
        <v>0</v>
      </c>
      <c r="H197" s="34"/>
      <c r="I197" s="59"/>
      <c r="J197" s="6"/>
    </row>
    <row r="198" spans="1:10" ht="15" thickBot="1" x14ac:dyDescent="0.4">
      <c r="A198" s="61"/>
      <c r="B198" s="61"/>
      <c r="C198" s="62"/>
      <c r="D198" s="63"/>
      <c r="E198" s="64"/>
      <c r="F198" s="65"/>
      <c r="G198" s="61"/>
      <c r="H198" s="34"/>
      <c r="I198" s="140"/>
    </row>
    <row r="199" spans="1:10" ht="15" thickBot="1" x14ac:dyDescent="0.4">
      <c r="A199" s="66"/>
      <c r="B199" s="67"/>
      <c r="C199" s="68" t="s">
        <v>17</v>
      </c>
      <c r="D199" s="69"/>
      <c r="E199" s="69"/>
      <c r="F199" s="70"/>
      <c r="G199" s="149">
        <f>SUM(G4,G191:G197)</f>
        <v>0</v>
      </c>
      <c r="H199" s="34"/>
      <c r="I199" s="139"/>
    </row>
    <row r="200" spans="1:10" x14ac:dyDescent="0.35">
      <c r="A200" s="71"/>
    </row>
    <row r="203" spans="1:10" x14ac:dyDescent="0.35">
      <c r="B203" s="111"/>
      <c r="C203" s="111"/>
      <c r="D203" s="111"/>
      <c r="E203" s="111"/>
      <c r="F203" s="111"/>
      <c r="G203" s="111"/>
      <c r="H203" s="111"/>
    </row>
    <row r="204" spans="1:10" x14ac:dyDescent="0.35">
      <c r="A204" s="111" t="s">
        <v>18</v>
      </c>
      <c r="B204" s="95"/>
      <c r="C204" s="95"/>
      <c r="D204" s="95"/>
      <c r="E204" s="95"/>
      <c r="F204" s="95"/>
      <c r="G204" s="95"/>
      <c r="H204" s="95"/>
    </row>
    <row r="205" spans="1:10" x14ac:dyDescent="0.35">
      <c r="A205" s="98"/>
      <c r="B205" s="3" t="s">
        <v>19</v>
      </c>
      <c r="C205" s="3"/>
      <c r="D205" s="3"/>
      <c r="E205" s="3"/>
      <c r="F205" s="3"/>
      <c r="G205" s="3"/>
      <c r="H205" s="111"/>
    </row>
    <row r="206" spans="1:10" x14ac:dyDescent="0.35">
      <c r="A206" s="98"/>
    </row>
  </sheetData>
  <sheetProtection algorithmName="SHA-512" hashValue="tD3PDEMYVGe0IZk5rrDpy4uztYKhnCFofGJWmIUjvpAXxy3pe426Im0BZhJb4X1beD2Nj/c8OImBEE4Ae7eE+g==" saltValue="x8ZH2P3PWLQ/BqFDY1F6bA==" spinCount="100000" sheet="1" selectLockedCells="1"/>
  <mergeCells count="5">
    <mergeCell ref="I3:J3"/>
    <mergeCell ref="B205:G205"/>
    <mergeCell ref="C199:F199"/>
    <mergeCell ref="A1:G1"/>
    <mergeCell ref="A2:G2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b22f26a44b367419503e10fcf8a92b31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40582ae45a6746df3786d795ec6e504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0F1B4E8-1CB2-4AE6-AA44-6F78C4625A3A}"/>
</file>

<file path=customXml/itemProps2.xml><?xml version="1.0" encoding="utf-8"?>
<ds:datastoreItem xmlns:ds="http://schemas.openxmlformats.org/officeDocument/2006/customXml" ds:itemID="{AA6303EF-0D9A-494F-B7C2-0D7D7B91335A}"/>
</file>

<file path=customXml/itemProps3.xml><?xml version="1.0" encoding="utf-8"?>
<ds:datastoreItem xmlns:ds="http://schemas.openxmlformats.org/officeDocument/2006/customXml" ds:itemID="{6D4AAB61-3DA3-4417-B6D6-0A7EE97AAC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2020-01-16T08:11:57Z</cp:lastPrinted>
  <dcterms:created xsi:type="dcterms:W3CDTF">2012-02-27T05:44:13Z</dcterms:created>
  <dcterms:modified xsi:type="dcterms:W3CDTF">2020-01-16T08:15:06Z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